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B863511F-5F4A-4099-A2FA-2571B2EFEE5F}"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W35" i="10"/>
  <c r="BW36" i="10" s="1"/>
  <c r="BW37" i="10" s="1"/>
  <c r="BW38" i="10" s="1"/>
  <c r="BW39" i="10" s="1"/>
  <c r="BW40" i="10" s="1"/>
  <c r="BW41" i="10" s="1"/>
  <c r="BW42" i="10" s="1"/>
  <c r="BW43" i="10" s="1"/>
  <c r="BE35" i="10"/>
  <c r="CO34" i="10"/>
  <c r="BW34" i="10"/>
  <c r="BE34" i="10"/>
  <c r="C34" i="10"/>
  <c r="C35" i="10" s="1"/>
  <c r="U34" i="10" s="1"/>
  <c r="U35" i="10" s="1"/>
  <c r="U36" i="10" s="1"/>
  <c r="U37"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<sst xmlns="http://schemas.openxmlformats.org/spreadsheetml/2006/main" count="1174" uniqueCount="578">
  <si>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</si>
  <si>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</si>
  <si>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</si>
  <si>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</si>
  <si>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</si>
  <si>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</si>
  <si>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</si>
  <si>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</si>
  <si>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</si>
  <si>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</si>
  <si>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</si>
  <si>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</si>
  <si>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</si>
  <si>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</si>
  <si>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</si>
  <si>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</si>
  <si>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</si>
  <si>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</si>
  <si>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</si>
  <si>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</si>
  <si>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</si>
  <si>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</si>
  <si>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</si>
  <si>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</si>
  <si>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</si>
  <si>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</si>
  <si>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</si>
  <si>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</si>
  <si>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</si>
  <si>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</si>
  <si>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</si>
  <si>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</si>
  <si>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</si>
  <si>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</si>
  <si>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</si>
  <si>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</si>
  <si>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</si>
  <si>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</si>
  <si>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</si>
  <si>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</si>
  <si>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</si>
  <si>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</si>
  <si>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</si>
  <si>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</si>
  <si>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</si>
  <si>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</si>
  <si>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</si>
  <si>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</si>
  <si>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</si>
  <si>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</si>
  <si>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</si>
  <si>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</si>
  <si>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</si>
  <si>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</si>
  <si>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</si>
  <si>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</si>
  <si>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</si>
  <si>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</si>
  <si>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</si>
  <si>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</si>
  <si>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</si>
  <si>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</si>
  <si>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</si>
  <si>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</si>
  <si>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</si>
  <si>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</si>
  <si>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</si>
  <si>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</si>
  <si>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</si>
  <si>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</si>
  <si>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</si>
  <si>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</si>
  <si>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</si>
  <si>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</si>
  <si>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</si>
  <si>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</si>
  <si>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</si>
  <si>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</si>
  <si>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</si>
  <si>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</si>
  <si>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</si>
  <si>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</si>
  <si>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</si>
  <si>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</si>
  <si>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</si>
  <si>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</si>
  <si>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</si>
  <si>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</si>
  <si>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</si>
  <si>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</si>
  <si>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</si>
  <si>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</si>
  <si>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</si>
  <si>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</si>
  <si>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あま市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</si>
  <si>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</si>
  <si>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</si>
  <si>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</si>
  <si>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</si>
  <si>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</si>
  <si>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</si>
  <si>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</si>
  <si>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</si>
  <si>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</si>
  <si>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</si>
  <si>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</si>
  <si>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</si>
  <si>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</si>
  <si>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</si>
  <si>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</si>
  <si>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</si>
  <si>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</si>
  <si>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</si>
  <si>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</si>
  <si>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</si>
  <si>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</si>
  <si>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</si>
  <si>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</si>
  <si>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</si>
  <si>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</si>
  <si>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</si>
  <si>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</si>
  <si>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</si>
  <si>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</si>
  <si>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</si>
  <si>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</si>
  <si>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</si>
  <si>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</si>
  <si>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</si>
  <si>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</si>
  <si>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</si>
  <si>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</si>
  <si>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</si>
  <si>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</si>
  <si>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</si>
  <si>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</si>
  <si>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</si>
  <si>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</si>
  <si>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</si>
  <si>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</si>
  <si>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</si>
  <si>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</si>
  <si>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</si>
  <si>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</si>
  <si>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</si>
  <si>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</si>
  <si>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</si>
  <si>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</si>
  <si>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</si>
  <si>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</si>
  <si>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</si>
  <si>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</si>
  <si>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</si>
  <si>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</si>
  <si>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</si>
  <si>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</si>
  <si>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</si>
  <si>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</si>
  <si>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</si>
  <si>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</si>
  <si>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</si>
  <si>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</si>
  <si>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</si>
  <si>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</si>
  <si>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</si>
  <si>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</si>
  <si>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</si>
  <si>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</si>
  <si>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</si>
  <si>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</si>
  <si>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</si>
  <si>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</si>
  <si>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</si>
  <si>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</si>
  <si>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</si>
  <si>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</si>
  <si>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</si>
  <si>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</si>
  <si>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</si>
  <si>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</si>
  <si>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</si>
  <si>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</si>
  <si>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</si>
  <si>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</si>
  <si>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</si>
  <si>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</si>
  <si>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</si>
  <si>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</si>
  <si>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</si>
  <si>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</si>
  <si>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</si>
  <si>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</si>
  <si>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</si>
  <si>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</si>
  <si>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</si>
  <si>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</si>
  <si>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</si>
  <si>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</si>
  <si>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</si>
  <si>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</si>
  <si>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</si>
  <si>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</si>
  <si>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</si>
  <si>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愛知県あま市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</si>
  <si>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</si>
  <si>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</si>
  <si>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</si>
  <si>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</si>
  <si>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</si>
  <si>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</si>
  <si>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</si>
  <si>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</si>
  <si>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</si>
  <si>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</si>
  <si>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</si>
  <si>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</si>
  <si>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</si>
  <si>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</si>
  <si>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</si>
  <si>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</si>
  <si>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</si>
  <si>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</si>
  <si>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</si>
  <si>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</si>
  <si>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</si>
  <si>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</si>
  <si>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</si>
  <si>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</si>
  <si>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</si>
  <si>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</si>
  <si>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</si>
  <si>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</si>
  <si>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</si>
  <si>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</si>
  <si>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</si>
  <si>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</si>
  <si>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</si>
  <si>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</si>
  <si>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</si>
  <si>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</si>
  <si>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</si>
  <si>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</si>
  <si>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</si>
  <si>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</si>
  <si>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</si>
  <si>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</si>
  <si>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</si>
  <si>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</si>
  <si>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</si>
  <si>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</si>
  <si>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</si>
  <si>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</si>
  <si>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</si>
  <si>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</si>
  <si>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</si>
  <si>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</si>
  <si>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</si>
  <si>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</si>
  <si>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</si>
  <si>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</si>
  <si>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</si>
  <si>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</si>
  <si>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</si>
  <si>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</si>
  <si>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</si>
  <si>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</si>
  <si>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</si>
  <si>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</si>
  <si>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</si>
  <si>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</si>
  <si>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</si>
  <si>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</si>
  <si>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</si>
  <si>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</si>
  <si>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</si>
  <si>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</si>
  <si>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</si>
  <si>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</si>
  <si>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</si>
  <si>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</si>
  <si>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</si>
  <si>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</si>
  <si>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</si>
  <si>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</si>
  <si>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</si>
  <si>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</si>
  <si>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</si>
  <si>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</si>
  <si>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</si>
  <si>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</si>
  <si>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</si>
  <si>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</si>
  <si>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</si>
  <si>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</si>
  <si>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</si>
  <si>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</si>
  <si>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</si>
  <si>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</si>
  <si>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</si>
  <si>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</si>
  <si>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</si>
  <si>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</si>
  <si>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</si>
  <si>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</si>
  <si>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</si>
  <si>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</si>
  <si>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</si>
  <si>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</si>
  <si>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</si>
  <si>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</si>
  <si>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</si>
  <si>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</si>
  <si>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</si>
  <si>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</si>
  <si>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</si>
  <si>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</si>
  <si>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</si>
  <si>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</si>
  <si>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</si>
  <si>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</si>
  <si>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</si>
  <si>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</si>
  <si>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</si>
  <si>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</si>
  <si>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</si>
  <si>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</si>
  <si>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</si>
  <si>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</si>
  <si>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</si>
  <si>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</si>
  <si>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</si>
  <si>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</si>
  <si>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</si>
  <si>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</si>
  <si>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</si>
  <si>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</si>
  <si>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</si>
  <si>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</si>
  <si>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</si>
  <si>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</si>
  <si>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</si>
  <si>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</si>
  <si>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</si>
  <si>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</si>
  <si>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</si>
  <si>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</si>
  <si>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</si>
  <si>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</si>
  <si>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</si>
  <si>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</si>
  <si>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</si>
  <si>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</si>
  <si>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</si>
  <si>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</si>
  <si>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愛知県あま市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</si>
  <si>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</si>
  <si>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</si>
  <si>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</si>
  <si>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</si>
  <si>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</si>
  <si>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</si>
  <si>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</si>
  <si>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</si>
  <si>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</si>
  <si>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</si>
  <si>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</si>
  <si>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</si>
  <si>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</si>
  <si>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</si>
  <si>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</si>
  <si>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</si>
  <si>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</si>
  <si>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</si>
  <si>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</si>
  <si>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</si>
  <si>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市営住宅管理事業特別会計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</si>
  <si>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</si>
  <si>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</si>
  <si>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</si>
  <si>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</si>
  <si>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</si>
  <si>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</si>
  <si>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</si>
  <si>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</si>
  <si>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</si>
  <si>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</si>
  <si>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</si>
  <si>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</si>
  <si>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</si>
  <si>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</si>
  <si>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</si>
  <si>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</si>
  <si>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</si>
  <si>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水道事業会計</t>
    <phoneticPr fontId="5"/>
  </si>
  <si>
    <t>法適用企業</t>
    <phoneticPr fontId="5"/>
  </si>
  <si>
    <t>簡易水道事業会計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</si>
  <si>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</si>
  <si>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</si>
  <si>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</si>
  <si>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</si>
  <si>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</si>
  <si>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</si>
  <si>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</si>
  <si>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</si>
  <si>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</si>
  <si>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</si>
  <si>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</si>
  <si>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</si>
  <si>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</si>
  <si>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</si>
  <si>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</si>
  <si>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</si>
  <si>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</si>
  <si>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</si>
  <si>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</si>
  <si>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</si>
  <si>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</si>
  <si>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</si>
  <si>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</si>
  <si>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</si>
  <si>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</si>
  <si>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</si>
  <si>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</si>
  <si>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</si>
  <si>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</si>
  <si>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</si>
  <si>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</si>
  <si>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</si>
  <si>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</si>
  <si>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</si>
  <si>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</si>
  <si>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</si>
  <si>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</si>
  <si>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</si>
  <si>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</si>
  <si>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</si>
  <si>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</si>
  <si>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</si>
  <si>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</si>
  <si>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</si>
  <si>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</si>
  <si>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</si>
  <si>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</si>
  <si>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</si>
  <si>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</si>
  <si>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</si>
  <si>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</si>
  <si>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</si>
  <si>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</si>
  <si>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</si>
  <si>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</si>
  <si>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</si>
  <si>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</si>
  <si>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</si>
  <si>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</si>
  <si>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</si>
  <si>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</si>
  <si>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</si>
  <si>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</si>
  <si>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</si>
  <si>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</si>
  <si>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</si>
  <si>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</si>
  <si>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</si>
  <si>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</si>
  <si>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</si>
  <si>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</si>
  <si>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</si>
  <si>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</si>
  <si>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</si>
  <si>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</si>
  <si>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</si>
  <si>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</si>
  <si>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</si>
  <si>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</si>
  <si>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</si>
  <si>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</si>
  <si>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</si>
  <si>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</si>
  <si>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</si>
  <si>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</si>
  <si>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</si>
  <si>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</si>
  <si>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</si>
  <si>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</si>
  <si>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</si>
  <si>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</si>
  <si>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</si>
  <si>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</si>
  <si>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</si>
  <si>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</si>
  <si>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</si>
  <si>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</si>
  <si>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</si>
  <si>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</si>
  <si>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</si>
  <si>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</si>
  <si>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</si>
  <si>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</si>
  <si>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</si>
  <si>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</si>
  <si>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</si>
  <si>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</si>
  <si>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</si>
  <si>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</si>
  <si>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</si>
  <si>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</si>
  <si>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</si>
  <si>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</si>
  <si>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</si>
  <si>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</si>
  <si>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</si>
  <si>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</si>
  <si>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</si>
  <si>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</si>
  <si>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</si>
  <si>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</si>
  <si>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</si>
  <si>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</si>
  <si>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</si>
  <si>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</si>
  <si>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</si>
  <si>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</si>
  <si>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</si>
  <si>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</si>
  <si>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</si>
  <si>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</si>
  <si>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</si>
  <si>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</si>
  <si>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</si>
  <si>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</si>
  <si>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</si>
  <si>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</si>
  <si>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2.84</t>
  </si>
  <si>
    <t>▲ 4.95</t>
  </si>
  <si>
    <t>▲ 1.39</t>
  </si>
  <si>
    <t>一般会計</t>
  </si>
  <si>
    <t>水道事業会計</t>
  </si>
  <si>
    <t>下水道事業会計</t>
  </si>
  <si>
    <t>病院事業会計</t>
  </si>
  <si>
    <t>介護保険特別会計（保険事業勘定）</t>
  </si>
  <si>
    <t>国民健康保険特別会計</t>
  </si>
  <si>
    <t>簡易水道事業会計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</si>
  <si>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</si>
  <si>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</si>
  <si>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</si>
  <si>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</si>
  <si>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</si>
  <si>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</si>
  <si>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</si>
  <si>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</si>
  <si>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五条広域事務組合</t>
    <rPh sb="0" eb="4">
      <t>ゴジョウコウイキ</t>
    </rPh>
    <rPh sb="4" eb="8">
      <t>ジムクミアイ</t>
    </rPh>
    <phoneticPr fontId="2"/>
  </si>
  <si>
    <t>海部地区急病診療所組合</t>
    <rPh sb="0" eb="4">
      <t>アマチク</t>
    </rPh>
    <rPh sb="4" eb="6">
      <t>キュウビョウ</t>
    </rPh>
    <rPh sb="6" eb="9">
      <t>シンリョウジョ</t>
    </rPh>
    <rPh sb="9" eb="11">
      <t>クミアイ</t>
    </rPh>
    <phoneticPr fontId="2"/>
  </si>
  <si>
    <t>海部地区水防事務組合</t>
    <rPh sb="0" eb="4">
      <t>アマチク</t>
    </rPh>
    <rPh sb="4" eb="10">
      <t>スイボウジムクミアイ</t>
    </rPh>
    <phoneticPr fontId="2"/>
  </si>
  <si>
    <t>海部地区環境事務組合</t>
    <rPh sb="0" eb="10">
      <t>アマチクカンキョウジムクミアイ</t>
    </rPh>
    <phoneticPr fontId="2"/>
  </si>
  <si>
    <t>愛知県市町村職員退職手当組合</t>
  </si>
  <si>
    <t>-</t>
    <phoneticPr fontId="2"/>
  </si>
  <si>
    <t>愛知県後期高齢者医療広域連合（特別会計）</t>
    <rPh sb="15" eb="19">
      <t>トクベツカイケイ</t>
    </rPh>
    <phoneticPr fontId="2"/>
  </si>
  <si>
    <t>愛知県後期高齢者医療広域連合（一般会計）</t>
    <rPh sb="0" eb="3">
      <t>アイチケン</t>
    </rPh>
    <rPh sb="3" eb="7">
      <t>コウキコウレイ</t>
    </rPh>
    <rPh sb="7" eb="8">
      <t>シャ</t>
    </rPh>
    <rPh sb="8" eb="12">
      <t>イリョウコウイキ</t>
    </rPh>
    <rPh sb="12" eb="14">
      <t>レンゴウ</t>
    </rPh>
    <rPh sb="15" eb="19">
      <t>イッパンカイケイ</t>
    </rPh>
    <phoneticPr fontId="2"/>
  </si>
  <si>
    <t>地域福祉振興基金</t>
    <rPh sb="0" eb="4">
      <t>チイキフクシ</t>
    </rPh>
    <rPh sb="4" eb="6">
      <t>シンコウ</t>
    </rPh>
    <rPh sb="6" eb="8">
      <t>キキン</t>
    </rPh>
    <phoneticPr fontId="5"/>
  </si>
  <si>
    <t>公共下水道基金</t>
    <rPh sb="0" eb="5">
      <t>コウキョウゲスイドウ</t>
    </rPh>
    <rPh sb="5" eb="7">
      <t>キキン</t>
    </rPh>
    <phoneticPr fontId="2"/>
  </si>
  <si>
    <t>コミュニティプラザ萱津基金</t>
    <rPh sb="9" eb="13">
      <t>カヤヅキキン</t>
    </rPh>
    <phoneticPr fontId="2"/>
  </si>
  <si>
    <t>まちづくり事業推進基金</t>
    <rPh sb="5" eb="11">
      <t>ジギョウスイシンキキン</t>
    </rPh>
    <phoneticPr fontId="2"/>
  </si>
  <si>
    <t>教育施設整備基金</t>
    <rPh sb="0" eb="4">
      <t>キョウイクシセツ</t>
    </rPh>
    <rPh sb="4" eb="8">
      <t>セイビキキン</t>
    </rPh>
    <phoneticPr fontId="2"/>
  </si>
  <si>
    <t>海部東部消防組合（一般会計）</t>
    <rPh sb="0" eb="4">
      <t>アマトウブ</t>
    </rPh>
    <rPh sb="4" eb="8">
      <t>ショウボウクミアイ</t>
    </rPh>
    <rPh sb="9" eb="13">
      <t>イッパンカイケイ</t>
    </rPh>
    <phoneticPr fontId="2"/>
  </si>
  <si>
    <t>海部東部消防組合（介護保険特別会計）</t>
    <rPh sb="0" eb="4">
      <t>アマトウブ</t>
    </rPh>
    <rPh sb="4" eb="8">
      <t>ショウボウクミアイ</t>
    </rPh>
    <rPh sb="9" eb="13">
      <t>カイゴホケン</t>
    </rPh>
    <rPh sb="13" eb="17">
      <t>トクベツカイケイ</t>
    </rPh>
    <phoneticPr fontId="2"/>
  </si>
  <si>
    <t>海部東部消防組合（障害者総合支援特別会計）</t>
    <rPh sb="0" eb="4">
      <t>アマトウブ</t>
    </rPh>
    <rPh sb="4" eb="8">
      <t>ショウボウクミアイ</t>
    </rPh>
    <rPh sb="9" eb="12">
      <t>ショウガイシャ</t>
    </rPh>
    <rPh sb="12" eb="14">
      <t>ソウゴウ</t>
    </rPh>
    <rPh sb="14" eb="16">
      <t>シエン</t>
    </rPh>
    <rPh sb="16" eb="20">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</si>
  <si>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</si>
  <si>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</si>
  <si>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</si>
  <si>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</si>
  <si>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</si>
  <si>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</si>
  <si>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</si>
  <si>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</si>
  <si>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</si>
  <si>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臨時財政対策債を始め22事業の償還が終了したため、地方債の元利償還金が減少したことにより、実質公債費比率はやや改善した。
　今後は、新庁舎整備整備事業や美和中学校体育館整備等の大型事業に係る地方債の元金償還が始まることから、事業の緊急度・優先度を的確に反映することにより、市債の借入を最低限に留め、引き続き、交付税算入される地方債を有効に活用することで、将来負担比率及び実質公債費比率の抑制に取り組んでいく。</t>
    <rPh sb="1" eb="3">
      <t>リンジ</t>
    </rPh>
    <rPh sb="3" eb="5">
      <t>ザイセイ</t>
    </rPh>
    <rPh sb="5" eb="7">
      <t>タイサク</t>
    </rPh>
    <rPh sb="7" eb="8">
      <t>サイ</t>
    </rPh>
    <rPh sb="9" eb="10">
      <t>ハジ</t>
    </rPh>
    <rPh sb="13" eb="15">
      <t>ジギョウ</t>
    </rPh>
    <rPh sb="16" eb="18">
      <t>ショウカン</t>
    </rPh>
    <rPh sb="19" eb="21">
      <t>シュウリョウ</t>
    </rPh>
    <rPh sb="26" eb="29">
      <t>チホウサイ</t>
    </rPh>
    <rPh sb="30" eb="35">
      <t>ガンリショウカンキン</t>
    </rPh>
    <rPh sb="36" eb="38">
      <t>ゲンショウ</t>
    </rPh>
    <rPh sb="46" eb="48">
      <t>ジッシツ</t>
    </rPh>
    <rPh sb="48" eb="50">
      <t>コウサイ</t>
    </rPh>
    <rPh sb="50" eb="51">
      <t>ヒ</t>
    </rPh>
    <rPh sb="51" eb="53">
      <t>ヒリツ</t>
    </rPh>
    <rPh sb="56" eb="58">
      <t>カイゼン</t>
    </rPh>
    <rPh sb="72" eb="74">
      <t>セイビ</t>
    </rPh>
    <rPh sb="74" eb="76">
      <t>ジギョウ</t>
    </rPh>
    <rPh sb="96" eb="99">
      <t>チホウサイ</t>
    </rPh>
    <rPh sb="100" eb="102">
      <t>ガンキン</t>
    </rPh>
    <rPh sb="102" eb="104">
      <t>ショウカン</t>
    </rPh>
    <rPh sb="105" eb="106">
      <t>ハジ</t>
    </rPh>
    <phoneticPr fontId="2"/>
  </si>
  <si>
    <t>　旧庁舎解体、木田駅周辺整備事業及び美和中学校体育館整備に係る目的基金の取り崩しにより、将来負担比率が上昇傾向にあり、類似団体と比較しても高い水準となっている。また、有形固定資産減価償却率についても、類似団体よりやや高い水準となっているため、今後の財政状況を踏まえながら、施設の需要を考慮した適切な更新・統廃合・老朽化対策について、検討・推進していく。</t>
    <rPh sb="16" eb="17">
      <t>オヨ</t>
    </rPh>
    <rPh sb="18" eb="20">
      <t>ミワ</t>
    </rPh>
    <rPh sb="20" eb="23">
      <t>チュウガッコウ</t>
    </rPh>
    <rPh sb="23" eb="26">
      <t>タイイクカン</t>
    </rPh>
    <rPh sb="26" eb="28">
      <t>セイビ</t>
    </rPh>
    <rPh sb="59" eb="63">
      <t>ルイジダンタイ</t>
    </rPh>
    <rPh sb="64" eb="66">
      <t>ヒカク</t>
    </rPh>
    <rPh sb="69" eb="70">
      <t>タカ</t>
    </rPh>
    <rPh sb="71" eb="73">
      <t>スイジュン</t>
    </rPh>
    <rPh sb="110" eb="112">
      <t>スイジュン</t>
    </rPh>
    <rPh sb="121" eb="123">
      <t>コンゴ</t>
    </rPh>
    <rPh sb="124" eb="128">
      <t>ザイセイジョウキョウ</t>
    </rPh>
    <rPh sb="129" eb="130">
      <t>フ</t>
    </rPh>
    <rPh sb="136" eb="138">
      <t>シセツ</t>
    </rPh>
    <rPh sb="142" eb="144">
      <t>コウリョ</t>
    </rPh>
    <rPh sb="149" eb="151">
      <t>コウシン</t>
    </rPh>
    <rPh sb="152" eb="155">
      <t>トウハイゴウ</t>
    </rPh>
    <rPh sb="156" eb="161">
      <t>ロウキュウカタイサク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</si>
</sst>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B04A7D-7C3A-4A8A-9F08-D94359F0EA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9C18-4B5F-B3B0-4CEC1F7B06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56240</c:v>
                </c:pt>
                <c:pt idx="1">
                  <c:v>42095</c:v>
                </c:pt>
                <c:pt idx="2">
                  <c:v>41952</c:v>
                </c:pt>
                <c:pt idx="3">
                  <c:v>80689</c:v>
                </c:pt>
                <c:pt idx="4">
                  <c:v>35748</c:v>
                </c:pt>
              </c:numCache>
            </c:numRef>
          </c:val>
          <c:smooth val="0"/>
          <c:extLst>
            <c:ext xmlns:c16="http://schemas.microsoft.com/office/drawing/2014/chart" uri="{C3380CC4-5D6E-409C-BE32-E72D297353CC}">
              <c16:uniqueId val="{00000001-9C18-4B5F-B3B0-4CEC1F7B06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3.79</c:v>
                </c:pt>
                <c:pt idx="1">
                  <c:v>3.09</c:v>
                </c:pt>
                <c:pt idx="2">
                  <c:v>7.64</c:v>
                </c:pt>
                <c:pt idx="3">
                  <c:v>9.4</c:v>
                </c:pt>
                <c:pt idx="4">
                  <c:v>5.01</c:v>
                </c:pt>
              </c:numCache>
            </c:numRef>
          </c:val>
          <c:extLst>
            <c:ext xmlns:c16="http://schemas.microsoft.com/office/drawing/2014/chart" uri="{C3380CC4-5D6E-409C-BE32-E72D297353CC}">
              <c16:uniqueId val="{00000000-EC4C-4CB8-B259-2D192CD66B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16.16</c:v>
                </c:pt>
                <c:pt idx="1">
                  <c:v>11.34</c:v>
                </c:pt>
                <c:pt idx="2">
                  <c:v>11.42</c:v>
                </c:pt>
                <c:pt idx="3">
                  <c:v>19.82</c:v>
                </c:pt>
                <c:pt idx="4">
                  <c:v>22.14</c:v>
                </c:pt>
              </c:numCache>
            </c:numRef>
          </c:val>
          <c:extLst>
            <c:ext xmlns:c16="http://schemas.microsoft.com/office/drawing/2014/chart" uri="{C3380CC4-5D6E-409C-BE32-E72D297353CC}">
              <c16:uniqueId val="{00000001-EC4C-4CB8-B259-2D192CD66B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-2.84</c:v>
                </c:pt>
                <c:pt idx="1">
                  <c:v>-4.95</c:v>
                </c:pt>
                <c:pt idx="2">
                  <c:v>5.44</c:v>
                </c:pt>
                <c:pt idx="3">
                  <c:v>10.029999999999999</c:v>
                </c:pt>
                <c:pt idx="4">
                  <c:v>-1.39</c:v>
                </c:pt>
              </c:numCache>
            </c:numRef>
          </c:val>
          <c:smooth val="0"/>
          <c:extLst>
            <c:ext xmlns:c16="http://schemas.microsoft.com/office/drawing/2014/chart" uri="{C3380CC4-5D6E-409C-BE32-E72D297353CC}">
              <c16:uniqueId val="{00000002-EC4C-4CB8-B259-2D192CD66B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0.08</c:v>
                </c:pt>
                <c:pt idx="4">
                  <c:v>#N/A</c:v>
                </c:pt>
                <c:pt idx="5">
                  <c:v>0.06</c:v>
                </c:pt>
                <c:pt idx="6">
                  <c:v>#N/A</c:v>
                </c:pt>
                <c:pt idx="7">
                  <c:v>0.06</c:v>
                </c:pt>
                <c:pt idx="8">
                  <c:v>#N/A</c:v>
                </c:pt>
                <c:pt idx="9">
                  <c:v>0</c:v>
                </c:pt>
              </c:numCache>
            </c:numRef>
          </c:val>
          <c:extLst>
            <c:ext xmlns:c16="http://schemas.microsoft.com/office/drawing/2014/chart" uri="{C3380CC4-5D6E-409C-BE32-E72D297353CC}">
              <c16:uniqueId val="{00000000-9348-4444-961E-37A59AB077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48-4444-961E-37A59AB0779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0.03</c:v>
                </c:pt>
                <c:pt idx="4">
                  <c:v>#N/A</c:v>
                </c:pt>
                <c:pt idx="5">
                  <c:v>0.04</c:v>
                </c:pt>
                <c:pt idx="6">
                  <c:v>#N/A</c:v>
                </c:pt>
                <c:pt idx="7">
                  <c:v>0.11</c:v>
                </c:pt>
                <c:pt idx="8">
                  <c:v>#N/A</c:v>
                </c:pt>
                <c:pt idx="9">
                  <c:v>0.05</c:v>
                </c:pt>
              </c:numCache>
            </c:numRef>
          </c:val>
          <c:extLst>
            <c:ext xmlns:c16="http://schemas.microsoft.com/office/drawing/2014/chart" uri="{C3380CC4-5D6E-409C-BE32-E72D297353CC}">
              <c16:uniqueId val="{00000002-9348-4444-961E-37A59AB0779A}"/>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7.0000000000000007E-2</c:v>
                </c:pt>
                <c:pt idx="4">
                  <c:v>#N/A</c:v>
                </c:pt>
                <c:pt idx="5">
                  <c:v>0.12</c:v>
                </c:pt>
                <c:pt idx="6">
                  <c:v>#N/A</c:v>
                </c:pt>
                <c:pt idx="7">
                  <c:v>0.14000000000000001</c:v>
                </c:pt>
                <c:pt idx="8">
                  <c:v>#N/A</c:v>
                </c:pt>
                <c:pt idx="9">
                  <c:v>0.12</c:v>
                </c:pt>
              </c:numCache>
            </c:numRef>
          </c:val>
          <c:extLst>
            <c:ext xmlns:c16="http://schemas.microsoft.com/office/drawing/2014/chart" uri="{C3380CC4-5D6E-409C-BE32-E72D297353CC}">
              <c16:uniqueId val="{00000003-9348-4444-961E-37A59AB0779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c:v>
                </c:pt>
                <c:pt idx="2">
                  <c:v>#N/A</c:v>
                </c:pt>
                <c:pt idx="3">
                  <c:v>0.4</c:v>
                </c:pt>
                <c:pt idx="4">
                  <c:v>#N/A</c:v>
                </c:pt>
                <c:pt idx="5">
                  <c:v>0.42</c:v>
                </c:pt>
                <c:pt idx="6">
                  <c:v>#N/A</c:v>
                </c:pt>
                <c:pt idx="7">
                  <c:v>0.28999999999999998</c:v>
                </c:pt>
                <c:pt idx="8">
                  <c:v>#N/A</c:v>
                </c:pt>
                <c:pt idx="9">
                  <c:v>0.32</c:v>
                </c:pt>
              </c:numCache>
            </c:numRef>
          </c:val>
          <c:extLst>
            <c:ext xmlns:c16="http://schemas.microsoft.com/office/drawing/2014/chart" uri="{C3380CC4-5D6E-409C-BE32-E72D297353CC}">
              <c16:uniqueId val="{00000004-9348-4444-961E-37A59AB0779A}"/>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0.68</c:v>
                </c:pt>
                <c:pt idx="2">
                  <c:v>#N/A</c:v>
                </c:pt>
                <c:pt idx="3">
                  <c:v>1.04</c:v>
                </c:pt>
                <c:pt idx="4">
                  <c:v>#N/A</c:v>
                </c:pt>
                <c:pt idx="5">
                  <c:v>1.25</c:v>
                </c:pt>
                <c:pt idx="6">
                  <c:v>#N/A</c:v>
                </c:pt>
                <c:pt idx="7">
                  <c:v>0.63</c:v>
                </c:pt>
                <c:pt idx="8">
                  <c:v>#N/A</c:v>
                </c:pt>
                <c:pt idx="9">
                  <c:v>0.7</c:v>
                </c:pt>
              </c:numCache>
            </c:numRef>
          </c:val>
          <c:extLst>
            <c:ext xmlns:c16="http://schemas.microsoft.com/office/drawing/2014/chart" uri="{C3380CC4-5D6E-409C-BE32-E72D297353CC}">
              <c16:uniqueId val="{00000005-9348-4444-961E-37A59AB0779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1.64</c:v>
                </c:pt>
                <c:pt idx="2">
                  <c:v>#N/A</c:v>
                </c:pt>
                <c:pt idx="3">
                  <c:v>1.66</c:v>
                </c:pt>
                <c:pt idx="4">
                  <c:v>#N/A</c:v>
                </c:pt>
                <c:pt idx="5">
                  <c:v>1.69</c:v>
                </c:pt>
                <c:pt idx="6">
                  <c:v>#N/A</c:v>
                </c:pt>
                <c:pt idx="7">
                  <c:v>1.73</c:v>
                </c:pt>
                <c:pt idx="8">
                  <c:v>#N/A</c:v>
                </c:pt>
                <c:pt idx="9">
                  <c:v>1.79</c:v>
                </c:pt>
              </c:numCache>
            </c:numRef>
          </c:val>
          <c:extLst>
            <c:ext xmlns:c16="http://schemas.microsoft.com/office/drawing/2014/chart" uri="{C3380CC4-5D6E-409C-BE32-E72D297353CC}">
              <c16:uniqueId val="{00000006-9348-4444-961E-37A59AB077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1.22</c:v>
                </c:pt>
                <c:pt idx="4">
                  <c:v>#N/A</c:v>
                </c:pt>
                <c:pt idx="5">
                  <c:v>1.56</c:v>
                </c:pt>
                <c:pt idx="6">
                  <c:v>#N/A</c:v>
                </c:pt>
                <c:pt idx="7">
                  <c:v>2.0699999999999998</c:v>
                </c:pt>
                <c:pt idx="8">
                  <c:v>#N/A</c:v>
                </c:pt>
                <c:pt idx="9">
                  <c:v>2.33</c:v>
                </c:pt>
              </c:numCache>
            </c:numRef>
          </c:val>
          <c:extLst>
            <c:ext xmlns:c16="http://schemas.microsoft.com/office/drawing/2014/chart" uri="{C3380CC4-5D6E-409C-BE32-E72D297353CC}">
              <c16:uniqueId val="{00000007-9348-4444-961E-37A59AB0779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3.98</c:v>
                </c:pt>
                <c:pt idx="2">
                  <c:v>#N/A</c:v>
                </c:pt>
                <c:pt idx="3">
                  <c:v>3.57</c:v>
                </c:pt>
                <c:pt idx="4">
                  <c:v>#N/A</c:v>
                </c:pt>
                <c:pt idx="5">
                  <c:v>3.15</c:v>
                </c:pt>
                <c:pt idx="6">
                  <c:v>#N/A</c:v>
                </c:pt>
                <c:pt idx="7">
                  <c:v>3.07</c:v>
                </c:pt>
                <c:pt idx="8">
                  <c:v>#N/A</c:v>
                </c:pt>
                <c:pt idx="9">
                  <c:v>2.58</c:v>
                </c:pt>
              </c:numCache>
            </c:numRef>
          </c:val>
          <c:extLst>
            <c:ext xmlns:c16="http://schemas.microsoft.com/office/drawing/2014/chart" uri="{C3380CC4-5D6E-409C-BE32-E72D297353CC}">
              <c16:uniqueId val="{00000008-9348-4444-961E-37A59AB077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3.76</c:v>
                </c:pt>
                <c:pt idx="2">
                  <c:v>#N/A</c:v>
                </c:pt>
                <c:pt idx="3">
                  <c:v>3.07</c:v>
                </c:pt>
                <c:pt idx="4">
                  <c:v>#N/A</c:v>
                </c:pt>
                <c:pt idx="5">
                  <c:v>7.62</c:v>
                </c:pt>
                <c:pt idx="6">
                  <c:v>#N/A</c:v>
                </c:pt>
                <c:pt idx="7">
                  <c:v>9.3800000000000008</c:v>
                </c:pt>
                <c:pt idx="8">
                  <c:v>#N/A</c:v>
                </c:pt>
                <c:pt idx="9">
                  <c:v>5.01</c:v>
                </c:pt>
              </c:numCache>
            </c:numRef>
          </c:val>
          <c:extLst>
            <c:ext xmlns:c16="http://schemas.microsoft.com/office/drawing/2014/chart" uri="{C3380CC4-5D6E-409C-BE32-E72D297353CC}">
              <c16:uniqueId val="{00000009-9348-4444-961E-37A59AB077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1829</c:v>
                </c:pt>
                <c:pt idx="5">
                  <c:v>1850</c:v>
                </c:pt>
                <c:pt idx="8">
                  <c:v>1860</c:v>
                </c:pt>
                <c:pt idx="11">
                  <c:v>1939</c:v>
                </c:pt>
                <c:pt idx="14">
                  <c:v>1951</c:v>
                </c:pt>
              </c:numCache>
            </c:numRef>
          </c:val>
          <c:extLst>
            <c:ext xmlns:c16="http://schemas.microsoft.com/office/drawing/2014/chart" uri="{C3380CC4-5D6E-409C-BE32-E72D297353CC}">
              <c16:uniqueId val="{00000000-3677-4298-BB22-593A257AC6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77-4298-BB22-593A257AC6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77-4298-BB22-593A257AC6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101</c:v>
                </c:pt>
                <c:pt idx="3">
                  <c:v>67</c:v>
                </c:pt>
                <c:pt idx="6">
                  <c:v>61</c:v>
                </c:pt>
                <c:pt idx="9">
                  <c:v>75</c:v>
                </c:pt>
                <c:pt idx="12">
                  <c:v>85</c:v>
                </c:pt>
              </c:numCache>
            </c:numRef>
          </c:val>
          <c:extLst>
            <c:ext xmlns:c16="http://schemas.microsoft.com/office/drawing/2014/chart" uri="{C3380CC4-5D6E-409C-BE32-E72D297353CC}">
              <c16:uniqueId val="{00000003-3677-4298-BB22-593A257AC6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669</c:v>
                </c:pt>
                <c:pt idx="3">
                  <c:v>776</c:v>
                </c:pt>
                <c:pt idx="6">
                  <c:v>890</c:v>
                </c:pt>
                <c:pt idx="9">
                  <c:v>857</c:v>
                </c:pt>
                <c:pt idx="12">
                  <c:v>892</c:v>
                </c:pt>
              </c:numCache>
            </c:numRef>
          </c:val>
          <c:extLst>
            <c:ext xmlns:c16="http://schemas.microsoft.com/office/drawing/2014/chart" uri="{C3380CC4-5D6E-409C-BE32-E72D297353CC}">
              <c16:uniqueId val="{00000004-3677-4298-BB22-593A257AC6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77-4298-BB22-593A257AC6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77-4298-BB22-593A257AC6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2022</c:v>
                </c:pt>
                <c:pt idx="3">
                  <c:v>2061</c:v>
                </c:pt>
                <c:pt idx="6">
                  <c:v>2141</c:v>
                </c:pt>
                <c:pt idx="9">
                  <c:v>2121</c:v>
                </c:pt>
                <c:pt idx="12">
                  <c:v>2030</c:v>
                </c:pt>
              </c:numCache>
            </c:numRef>
          </c:val>
          <c:extLst>
            <c:ext xmlns:c16="http://schemas.microsoft.com/office/drawing/2014/chart" uri="{C3380CC4-5D6E-409C-BE32-E72D297353CC}">
              <c16:uniqueId val="{00000007-3677-4298-BB22-593A257AC6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963</c:v>
                </c:pt>
                <c:pt idx="2">
                  <c:v>#N/A</c:v>
                </c:pt>
                <c:pt idx="3">
                  <c:v>#N/A</c:v>
                </c:pt>
                <c:pt idx="4">
                  <c:v>1054</c:v>
                </c:pt>
                <c:pt idx="5">
                  <c:v>#N/A</c:v>
                </c:pt>
                <c:pt idx="6">
                  <c:v>#N/A</c:v>
                </c:pt>
                <c:pt idx="7">
                  <c:v>1232</c:v>
                </c:pt>
                <c:pt idx="8">
                  <c:v>#N/A</c:v>
                </c:pt>
                <c:pt idx="9">
                  <c:v>#N/A</c:v>
                </c:pt>
                <c:pt idx="10">
                  <c:v>1114</c:v>
                </c:pt>
                <c:pt idx="11">
                  <c:v>#N/A</c:v>
                </c:pt>
                <c:pt idx="12">
                  <c:v>#N/A</c:v>
                </c:pt>
                <c:pt idx="13">
                  <c:v>1056</c:v>
                </c:pt>
                <c:pt idx="14">
                  <c:v>#N/A</c:v>
                </c:pt>
              </c:numCache>
            </c:numRef>
          </c:val>
          <c:smooth val="0"/>
          <c:extLst>
            <c:ext xmlns:c16="http://schemas.microsoft.com/office/drawing/2014/chart" uri="{C3380CC4-5D6E-409C-BE32-E72D297353CC}">
              <c16:uniqueId val="{00000008-3677-4298-BB22-593A257AC6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24724</c:v>
                </c:pt>
                <c:pt idx="5">
                  <c:v>25685</c:v>
                </c:pt>
                <c:pt idx="8">
                  <c:v>26182</c:v>
                </c:pt>
                <c:pt idx="11">
                  <c:v>27664</c:v>
                </c:pt>
                <c:pt idx="14">
                  <c:v>27018</c:v>
                </c:pt>
              </c:numCache>
            </c:numRef>
          </c:val>
          <c:extLst>
            <c:ext xmlns:c16="http://schemas.microsoft.com/office/drawing/2014/chart" uri="{C3380CC4-5D6E-409C-BE32-E72D297353CC}">
              <c16:uniqueId val="{00000000-33AA-4D69-9CFA-369036091E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3AA-4D69-9CFA-369036091E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7965</c:v>
                </c:pt>
                <c:pt idx="5">
                  <c:v>7124</c:v>
                </c:pt>
                <c:pt idx="8">
                  <c:v>7206</c:v>
                </c:pt>
                <c:pt idx="11">
                  <c:v>7262</c:v>
                </c:pt>
                <c:pt idx="14">
                  <c:v>7459</c:v>
                </c:pt>
              </c:numCache>
            </c:numRef>
          </c:val>
          <c:extLst>
            <c:ext xmlns:c16="http://schemas.microsoft.com/office/drawing/2014/chart" uri="{C3380CC4-5D6E-409C-BE32-E72D297353CC}">
              <c16:uniqueId val="{00000002-33AA-4D69-9CFA-369036091E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AA-4D69-9CFA-369036091E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AA-4D69-9CFA-369036091E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AA-4D69-9CFA-369036091E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1084</c:v>
                </c:pt>
                <c:pt idx="3">
                  <c:v>905</c:v>
                </c:pt>
                <c:pt idx="6">
                  <c:v>1044</c:v>
                </c:pt>
                <c:pt idx="9">
                  <c:v>989</c:v>
                </c:pt>
                <c:pt idx="12">
                  <c:v>1016</c:v>
                </c:pt>
              </c:numCache>
            </c:numRef>
          </c:val>
          <c:extLst>
            <c:ext xmlns:c16="http://schemas.microsoft.com/office/drawing/2014/chart" uri="{C3380CC4-5D6E-409C-BE32-E72D297353CC}">
              <c16:uniqueId val="{00000006-33AA-4D69-9CFA-369036091E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686</c:v>
                </c:pt>
                <c:pt idx="3">
                  <c:v>1694</c:v>
                </c:pt>
                <c:pt idx="6">
                  <c:v>1720</c:v>
                </c:pt>
                <c:pt idx="9">
                  <c:v>1665</c:v>
                </c:pt>
                <c:pt idx="12">
                  <c:v>1564</c:v>
                </c:pt>
              </c:numCache>
            </c:numRef>
          </c:val>
          <c:extLst>
            <c:ext xmlns:c16="http://schemas.microsoft.com/office/drawing/2014/chart" uri="{C3380CC4-5D6E-409C-BE32-E72D297353CC}">
              <c16:uniqueId val="{00000007-33AA-4D69-9CFA-369036091E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13991</c:v>
                </c:pt>
                <c:pt idx="3">
                  <c:v>14193</c:v>
                </c:pt>
                <c:pt idx="6">
                  <c:v>14241</c:v>
                </c:pt>
                <c:pt idx="9">
                  <c:v>14477</c:v>
                </c:pt>
                <c:pt idx="12">
                  <c:v>14467</c:v>
                </c:pt>
              </c:numCache>
            </c:numRef>
          </c:val>
          <c:extLst>
            <c:ext xmlns:c16="http://schemas.microsoft.com/office/drawing/2014/chart" uri="{C3380CC4-5D6E-409C-BE32-E72D297353CC}">
              <c16:uniqueId val="{00000008-33AA-4D69-9CFA-369036091E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AA-4D69-9CFA-369036091E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21313</c:v>
                </c:pt>
                <c:pt idx="3">
                  <c:v>22688</c:v>
                </c:pt>
                <c:pt idx="6">
                  <c:v>24137</c:v>
                </c:pt>
                <c:pt idx="9">
                  <c:v>27517</c:v>
                </c:pt>
                <c:pt idx="12">
                  <c:v>27438</c:v>
                </c:pt>
              </c:numCache>
            </c:numRef>
          </c:val>
          <c:extLst>
            <c:ext xmlns:c16="http://schemas.microsoft.com/office/drawing/2014/chart" uri="{C3380CC4-5D6E-409C-BE32-E72D297353CC}">
              <c16:uniqueId val="{0000000A-33AA-4D69-9CFA-369036091E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4385</c:v>
                </c:pt>
                <c:pt idx="2">
                  <c:v>#N/A</c:v>
                </c:pt>
                <c:pt idx="3">
                  <c:v>#N/A</c:v>
                </c:pt>
                <c:pt idx="4">
                  <c:v>6670</c:v>
                </c:pt>
                <c:pt idx="5">
                  <c:v>#N/A</c:v>
                </c:pt>
                <c:pt idx="6">
                  <c:v>#N/A</c:v>
                </c:pt>
                <c:pt idx="7">
                  <c:v>7754</c:v>
                </c:pt>
                <c:pt idx="8">
                  <c:v>#N/A</c:v>
                </c:pt>
                <c:pt idx="9">
                  <c:v>#N/A</c:v>
                </c:pt>
                <c:pt idx="10">
                  <c:v>9722</c:v>
                </c:pt>
                <c:pt idx="11">
                  <c:v>#N/A</c:v>
                </c:pt>
                <c:pt idx="12">
                  <c:v>#N/A</c:v>
                </c:pt>
                <c:pt idx="13">
                  <c:v>10009</c:v>
                </c:pt>
                <c:pt idx="14">
                  <c:v>#N/A</c:v>
                </c:pt>
              </c:numCache>
            </c:numRef>
          </c:val>
          <c:smooth val="0"/>
          <c:extLst>
            <c:ext xmlns:c16="http://schemas.microsoft.com/office/drawing/2014/chart" uri="{C3380CC4-5D6E-409C-BE32-E72D297353CC}">
              <c16:uniqueId val="{0000000B-33AA-4D69-9CFA-369036091E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2231</c:v>
                </c:pt>
                <c:pt idx="1">
                  <c:v>3846</c:v>
                </c:pt>
                <c:pt idx="2">
                  <c:v>4398</c:v>
                </c:pt>
              </c:numCache>
            </c:numRef>
          </c:val>
          <c:extLst>
            <c:ext xmlns:c16="http://schemas.microsoft.com/office/drawing/2014/chart" uri="{C3380CC4-5D6E-409C-BE32-E72D297353CC}">
              <c16:uniqueId val="{00000000-F353-4A5B-A11E-65D684527B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c:v>
                </c:pt>
                <c:pt idx="1">
                  <c:v>421</c:v>
                </c:pt>
                <c:pt idx="2">
                  <c:v>421</c:v>
                </c:pt>
              </c:numCache>
            </c:numRef>
          </c:val>
          <c:extLst>
            <c:ext xmlns:c16="http://schemas.microsoft.com/office/drawing/2014/chart" uri="{C3380CC4-5D6E-409C-BE32-E72D297353CC}">
              <c16:uniqueId val="{00000001-F353-4A5B-A11E-65D684527B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2230</c:v>
                </c:pt>
                <c:pt idx="1">
                  <c:v>1685</c:v>
                </c:pt>
                <c:pt idx="2">
                  <c:v>1391</c:v>
                </c:pt>
              </c:numCache>
            </c:numRef>
          </c:val>
          <c:extLst>
            <c:ext xmlns:c16="http://schemas.microsoft.com/office/drawing/2014/chart" uri="{C3380CC4-5D6E-409C-BE32-E72D297353CC}">
              <c16:uniqueId val="{00000002-F353-4A5B-A11E-65D684527B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{68CF8A7E-2E83-4EFF-AA22-0352ABF5BADF}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B33-4B37-BC30-46684A5EB1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{772C25AD-9D77-4E87-A716-9EA15432A587}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33-4B37-BC30-46684A5EB1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{152F67F7-B327-4A08-B62F-7D13D769C11F}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33-4B37-BC30-46684A5EB1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{51004E39-EF56-4719-8944-1BD37DD14ED4}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33-4B37-BC30-46684A5EB1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{22E1ED15-D132-4D4B-A3F9-6C37116E8810}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33-4B37-BC30-46684A5EB1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{32432771-0CF9-4413-A51E-812005DCBA5F}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B33-4B37-BC30-46684A5EB1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{F8AD7D6A-10B8-456A-B01A-EB7AFA6B9C10}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B33-4B37-BC30-46684A5EB1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{4FAC210A-9E5E-4E02-8E12-77FFD4C8F82D}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B33-4B37-BC30-46684A5EB1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{C88A5F11-FB48-465B-8D98-87E98F98BEAF}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B33-4B37-BC30-46684A5EB1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66.2</c:v>
                </c:pt>
                <c:pt idx="16">
                  <c:v>67.5</c:v>
                </c:pt>
                <c:pt idx="24">
                  <c:v>63.9</c:v>
                </c:pt>
                <c:pt idx="32">
                  <c:v>65.2</c:v>
                </c:pt>
              </c:numCache>
            </c:numRef>
          </c:xVal>
          <c:yVal>
            <c:numRef>
              <c:f>公会計指標分析・財政指標組合せ分析表!$BP$51:$DC$51</c:f>
              <c:numCache>
                <c:formatCode>#,##0.0;"▲ "#,##0.0</c:formatCode>
                <c:ptCount val="40"/>
                <c:pt idx="0">
                  <c:v>27.2</c:v>
                </c:pt>
                <c:pt idx="8">
                  <c:v>40.200000000000003</c:v>
                </c:pt>
                <c:pt idx="16">
                  <c:v>43.8</c:v>
                </c:pt>
                <c:pt idx="24">
                  <c:v>55.6</c:v>
                </c:pt>
                <c:pt idx="32">
                  <c:v>55.8</c:v>
                </c:pt>
              </c:numCache>
            </c:numRef>
          </c:yVal>
          <c:smooth val="0"/>
          <c:extLst>
            <c:ext xmlns:c16="http://schemas.microsoft.com/office/drawing/2014/chart" uri="{C3380CC4-5D6E-409C-BE32-E72D297353CC}">
              <c16:uniqueId val="{00000009-5B33-4B37-BC30-46684A5EB1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853786647476834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{8C1BE5C5-4FC2-442B-9F90-C36C041ECB94}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B33-4B37-BC30-46684A5EB1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{0E1A587A-A4AB-406C-8864-35C396716A07}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33-4B37-BC30-46684A5EB1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{EED44765-7AA3-484D-BFAF-60C03415204B}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33-4B37-BC30-46684A5EB1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{08139702-59A9-4AC2-8870-16809A7CD5A4}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33-4B37-BC30-46684A5EB1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{B55ED7E9-8038-4279-B466-275FE3382544}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33-4B37-BC30-46684A5EB163}"/>
                </c:ext>
              </c:extLst>
            </c:dLbl>
            <c:dLbl>
              <c:idx val="8"/>
              <c:layout>
                <c:manualLayout>
                  <c:x val="-4.017771465299162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{BE3EF627-D894-40C7-BE55-48F5FCCE5E4E}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B33-4B37-BC30-46684A5EB1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{F799EAC6-E161-409C-8263-2B9A054523CD}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B33-4B37-BC30-46684A5EB1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{FA72D6E0-E7ED-4412-B439-96C8D0F0A76E}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B33-4B37-BC30-46684A5EB1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{E4032C87-5B4B-4BE5-91FE-1EE75E1C5CD5}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B33-4B37-BC30-46684A5EB1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B33-4B37-BC30-46684A5EB163}"/>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{3EDE7970-B7A6-4853-8FF2-42A03774D60F}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FE-4C54-8DAE-584E26B652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{35285C20-EE63-405D-913D-954CF652E229}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FE-4C54-8DAE-584E26B652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{41461B55-081D-41AA-946B-40214D674906}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FE-4C54-8DAE-584E26B652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{C5F11DC5-D343-4762-B96E-693956520EB5}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FE-4C54-8DAE-584E26B652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{4A219EA4-F7C8-4C2D-9B89-FC9E11EE2F02}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FE-4C54-8DAE-584E26B652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{73E77BF6-7B9D-4E50-80DC-AAD5EBA65E5C}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FE-4C54-8DAE-584E26B652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{16BDA6B0-C3D3-48C5-9F60-F2EBEEEFEA35}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FE-4C54-8DAE-584E26B6528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{229B08DC-2A29-4E8F-B802-9D9D2CDFF19B}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FE-4C54-8DAE-584E26B652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{F184FDC7-A96E-4035-B2FF-F31961A2D65E}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FE-4C54-8DAE-584E26B652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6.2</c:v>
                </c:pt>
                <c:pt idx="16">
                  <c:v>6.4</c:v>
                </c:pt>
                <c:pt idx="24">
                  <c:v>6.5</c:v>
                </c:pt>
                <c:pt idx="32">
                  <c:v>6.4</c:v>
                </c:pt>
              </c:numCache>
            </c:numRef>
          </c:xVal>
          <c:yVal>
            <c:numRef>
              <c:f>公会計指標分析・財政指標組合せ分析表!$BP$73:$DC$73</c:f>
              <c:numCache>
                <c:formatCode>#,##0.0;"▲ "#,##0.0</c:formatCode>
                <c:ptCount val="40"/>
                <c:pt idx="0">
                  <c:v>27.2</c:v>
                </c:pt>
                <c:pt idx="8">
                  <c:v>40.200000000000003</c:v>
                </c:pt>
                <c:pt idx="16">
                  <c:v>43.8</c:v>
                </c:pt>
                <c:pt idx="24">
                  <c:v>55.6</c:v>
                </c:pt>
                <c:pt idx="32">
                  <c:v>55.8</c:v>
                </c:pt>
              </c:numCache>
            </c:numRef>
          </c:yVal>
          <c:smooth val="0"/>
          <c:extLst>
            <c:ext xmlns:c16="http://schemas.microsoft.com/office/drawing/2014/chart" uri="{C3380CC4-5D6E-409C-BE32-E72D297353CC}">
              <c16:uniqueId val="{00000009-34FE-4C54-8DAE-584E26B652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{A0E67531-F0CF-45D2-8C02-FCCE9BDB9666}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FE-4C54-8DAE-584E26B652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{2140BDD7-A881-4646-9FD9-56D969B33EDF}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FE-4C54-8DAE-584E26B652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{DA895D2A-2171-4915-8B43-F534039116C7}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FE-4C54-8DAE-584E26B652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{20CD1254-EA09-4450-A493-60A8C8833F92}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FE-4C54-8DAE-584E26B652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{95B13180-4ED4-4AAC-A180-2715BAE32A6B}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FE-4C54-8DAE-584E26B6528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{2F84B45A-8F33-44BF-A6DF-F9667E71A4CB}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FE-4C54-8DAE-584E26B6528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{960FE478-87F3-4A06-BC89-6A294A8810DC}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FE-4C54-8DAE-584E26B6528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{A1030DE5-6BC5-4FD9-A1C3-3447C6175C91}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FE-4C54-8DAE-584E26B6528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{874CA85C-A8B2-4920-A27C-7A1EB307D6AB}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FE-4C54-8DAE-584E26B652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4FE-4C54-8DAE-584E26B65281}"/>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移動系防災行政無線整備事業や学校教育施設整備事業を始め</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事業の償還が開始したものの、木田駅周辺地区整備事業を始め</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事業の償還が終了したことで、元利償還金が減少した。</a:t>
          </a:r>
        </a:p>
        <a:p>
          <a:r>
            <a:rPr kumimoji="1" lang="ja-JP" altLang="en-US" sz="1400">
              <a:latin typeface="ＭＳ ゴシック" pitchFamily="49" charset="-128"/>
              <a:ea typeface="ＭＳ ゴシック" pitchFamily="49" charset="-128"/>
            </a:rPr>
            <a:t>　今後は、新庁舎整備事業等大型事業で借り入れた地方債の償還が予定されるとともに、施設の老朽化に対応するための地方債の借入れが想定されることから、事業の緊急度・優先度を的確に反映した事業に対し、地方債の借入れを最小限に留めていくとともに、引き続き交付税算入される地方債を有効に活用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旧庁舎解体や木田駅周辺整備事業に係る地方債を借り入れたが、それ以上に償還が進んだことで地方債残高が微減となった。また、旧庁舎解体や木田駅周辺整備事業の財源としてまちづくり事業推進基金、美和中学校体育館整備事業の財源として教育施設整備基金を取り崩したものの、前年度の決算剰余金が地方税や地方交付税により増額となり、財政調整基金に積立を行うことができ、充当可能基金が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インフラ整備も含めた下水道整備事業の推進に伴う企業債等繰入見込額に加え、定年退職年齢の引き上げにより退職手当負担額が増加する一方で、充当可能基金の減少が見込まれることから、将来負担額や比率が悪化していくと予測される。交付税措置の有効な地方債の活用や、基金の運用の適正化などを徹底し、より一層健全で持続可能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愛知県あま市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これは、新庁舎整備事業及び木田駅周辺整備事業の財源としてまちづくり事業推進基金、美和中学校体育館整備の財源として教育施設整備基金を取り崩したものの、地方税や地方交付税により決算剰余金が確保できたこと等により、経常一般財源が増加したため、財政調整基金への積立額が増加したこと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徹底した事務事業の見直しや合理化を進め、決算剰余金等により確実に積立を行っていく。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は高齢化社会における様々な地域福祉の推進を目的とする事業等への充当財源として、まちづくり事業推進基金は、施設整備事業やインフラを含む公共施設の老朽化対策、公共下水道基金は公共下水道の整備に、コミュニティプラザ萱津基金は当該施設の大規模修繕、教育施設整備基金は学校や社会教育施設の改修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基金利子を積み立てたものの、新庁舎整備事業及び木田駅周辺整備事業の財源としてまちづくり事業推進基金を、美和中学校体育館整備の財源として教育施設整備基金を取り崩したため減少した。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まちづくり事業推進基金は木田駅周辺整備等の財源として、公共下水道基金は公共下水道の元利償還金相当分及び単独事業分の財源として計画的に取り崩していく。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経常経費である社会福祉費等は増加したものの、決算剰余金が確保できたこと等により経常一般財源が増額となったことから、積立金が増加したため、年度末基金残高が増加した。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当市の予算は財政調整基金なくして編成できない状態であることから、今後も一定額を確保する必要がある。徹底した事務事業の見直しや合理化を進め、決算剰余金等により確実に積立を行っていく。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取り崩しをしなかったことから、前年度より横ばいとなっている。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元金償還が対前年を上回る場合に充当するなど、ルールを設定するとともに、自主財源（市税等）の一定割合を積み立てるなどの検討をしていく。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10ABA3-2D93-4FF4-98BB-FE45B51DA8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D8D98D-A94E-4887-B04F-D49C6B2848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4F9938D-D8D5-4F61-815C-EE7890C68572}"/>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50E53AC-4616-45DE-B072-29D618B1B68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DC8F9E9-6A09-4811-B939-AB0B362DA34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5441BC5-452F-4080-A464-64CCF2D0C82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98B1034-7AF7-4A1E-AB9C-68E69D9E782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C7461C2-BB68-47F9-9C9E-D33694CD3A2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1D3F63D-5344-4950-B1B5-D7EA7FC74317}"/>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B8E3C5-C3CC-4080-A6E6-E8D8B87450EB}"/>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2649AC8-F8BF-42CA-8638-7B0C4333E4E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B14FD89-7049-49C2-B10D-EC083374824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BFFB9A1-2D16-41CC-97A7-8DF60F48516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B1B186-4E53-4326-8F94-474106291C9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FC51840-5B47-45DD-A82C-486E4304052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B63D248-730C-4B6F-99FF-069D0648936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FB49309-B188-4858-B34E-B0A2CE7B635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9C1CAFA-CB23-4638-9744-88CF96C6931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362C20-CB12-4E29-9B6C-33028ED0AD3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9724D77-3F6A-4486-A5F0-5938EBE4C23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5497A77-CB3C-493F-9CEE-949BEC7C832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9FD5D94-E1B6-4E87-8FD2-B4BD8A8BF6A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4C8529-8874-4088-B78F-653BB6532E1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10729B3-7297-458E-8AB3-1A73BC93CB1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A01D0D2-2359-458C-B863-69D646AA14F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85EE1AE-8F7B-4D56-B8E8-6F13392CED2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86E2992-8A71-4148-ACAD-3B3D7D73B65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48CEC91-CDD3-4F64-9587-33E0E1B8764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C0AD9AE-CFEC-4A27-8E6A-E6B06422F13F}"/>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1045DDA-D2E1-4BB2-B7AD-142FCEB587D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819E317-4EC7-4634-BECD-4B87EBF5681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454F797-FE26-4521-8055-17D81D34901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433BAB0-D58E-49C8-AD12-B241E5924A5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2B18594-B1B0-4F07-8167-89ACB02FE2B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8FB90BA-4B8D-48D4-A4D4-62ECDC1BAE53}"/>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E3920D6-779A-462F-99F7-B36627173A4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8C7E97C-D6FD-40FE-AD6C-A1B2CFFD833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933A99D-CD08-4AFD-BCFA-4B0A74CAB8E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6CDEF95-D20F-44F9-94EA-C806A96168F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4E06AE2-D3F5-49A1-88A1-436C51F27A7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B2FF2C0-6A18-40DF-A00B-D08BB9C1383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264ABD-5ECA-43D8-A80C-1AC84C9C44C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1C56D80-035F-4B9B-8083-88A5D97D8B6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3C647DC-E170-4930-8538-82ABCF26809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49C7E1E-33EA-44F9-9134-5FE1419E211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9F1D5F5-01FB-487E-9754-9C9E8528FD6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56CB446-075A-46A7-993C-4A13AD94986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令和５年２月に新庁舎建設工事が完了したことで、有形固定資減価償却率が一時的に低下したものの、その他の公共施設の老朽化により有形固定資産減価償却率は類似団体と比較してやや高い水準にある。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今後は、令和３年度に改訂した公共施設等総合管理計画に基づき、財政状況を考慮しながら、適切な施設の更新・統廃合・老朽化対策について検討・推進していく。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7CC9AF6-4571-4FD8-89B0-BF30197EA63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FFAD89F-039C-45A3-B9E4-DB72B592B56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6002229-0F37-4594-8FB8-E3C8206594E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9F5B7FB-ECC8-4B17-9487-3A700186B113}"/>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B944ED93-EDFB-499A-970E-713434D8527E}"/>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E89D494-BA7D-4F88-A9C6-6B837E87DAAD}"/>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20231E5-B2B0-41A7-9425-DA85CF49CB9D}"/>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4039978-40DB-4C8B-A607-B1FC18429F35}"/>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634FAED7-8A28-4252-ACCE-95D5533B266A}"/>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2B30FB3-D0AF-4BDB-A242-2A1EC7BA7E8C}"/>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3C620A5-D307-47D4-9709-D338849EAD5B}"/>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276E734-A0C8-4617-A4B3-0F8D497BEC7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701C61C-0B51-4C98-941C-98A43926D8A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D094616-0282-4950-9E36-DF8E62437CB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13C586A3-66CF-4A87-A1D4-9359ED41933D}"/>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D0AF0280-D9E3-4FF7-8278-99DF732996A6}"/>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B33BC28E-2215-481A-92CA-CF51AE08C8A2}"/>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364AA980-8249-4111-B39A-F3A4AB0EA7CD}"/>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99FFA25A-A5C2-4D26-AEFF-F2DBC1FE57C1}"/>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6A87361-E159-49EC-99E4-E5EC229A7E59}"/>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6BA87050-A420-4A9B-B636-8C0535E90F64}"/>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92F2D18E-FF98-4DB0-9507-33AD1D5A230D}"/>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D14992A9-0BE5-4011-A3E5-8C4757041C78}"/>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D4561064-B508-4B70-96C7-9BFA7C3DC882}"/>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4666ADA2-B293-4421-B50E-FD6B07B9D66C}"/>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6CB0580-83E4-41CD-8914-26DB283AFD2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DB027E7-488F-4555-BC18-FEAC7EB0BA26}"/>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2EF705-1B72-4F8D-934E-4989205E433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813E3B3-9D3F-42BB-BCE7-B75057284CD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281CB0C-1962-4A64-BF87-0E218FC8BB6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75311</xdr:rowOff>
    </xdr:from>
    <xdr:to>
      <xdr:col>23</xdr:col>
      <xdr:colOff>136525</xdr:colOff>
      <xdr:row>31</xdr:row>
      <xdr:rowOff>5461</xdr:rowOff>
    </xdr:to>
    <xdr:sp macro="" textlink="">
      <xdr:nvSpPr>
        <xdr:cNvPr id="79" name="楕円 78">
          <a:extLst>
            <a:ext uri="{FF2B5EF4-FFF2-40B4-BE49-F238E27FC236}">
              <a16:creationId xmlns:a16="http://schemas.microsoft.com/office/drawing/2014/main" id="{C1C37966-7C11-4FF3-9B95-920A6C449665}"/>
            </a:ext>
          </a:extLst>
        </xdr:cNvPr>
        <xdr:cNvSpPr/>
      </xdr:nvSpPr>
      <xdr:spPr>
        <a:xfrm>
          <a:off x="4157345" y="5874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53738</xdr:rowOff>
    </xdr:from>
    <xdr:ext cx="405111" cy="259045"/>
    <xdr:sp macro="" textlink="">
      <xdr:nvSpPr>
        <xdr:cNvPr id="80" name="有形固定資産減価償却率該当値テキスト">
          <a:extLst>
            <a:ext uri="{FF2B5EF4-FFF2-40B4-BE49-F238E27FC236}">
              <a16:creationId xmlns:a16="http://schemas.microsoft.com/office/drawing/2014/main" id="{F103AC15-62B9-405F-A8AF-919A03B6AA1D}"/>
            </a:ext>
          </a:extLst>
        </xdr:cNvPr>
        <xdr:cNvSpPr txBox="1"/>
      </xdr:nvSpPr>
      <xdr:spPr>
        <a:xfrm>
          <a:off x="4258945" y="585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19177</xdr:rowOff>
    </xdr:from>
    <xdr:to>
      <xdr:col>19</xdr:col>
      <xdr:colOff>187325</xdr:colOff>
      <xdr:row>30</xdr:row>
      <xdr:rowOff>120777</xdr:rowOff>
    </xdr:to>
    <xdr:sp macro="" textlink="">
      <xdr:nvSpPr>
        <xdr:cNvPr id="81" name="楕円 80">
          <a:extLst>
            <a:ext uri="{FF2B5EF4-FFF2-40B4-BE49-F238E27FC236}">
              <a16:creationId xmlns:a16="http://schemas.microsoft.com/office/drawing/2014/main" id="{F55890B1-0E48-4F2A-9AE7-7931A027A427}"/>
            </a:ext>
          </a:extLst>
        </xdr:cNvPr>
        <xdr:cNvSpPr/>
      </xdr:nvSpPr>
      <xdr:spPr>
        <a:xfrm>
          <a:off x="3537585" y="5817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69977</xdr:rowOff>
    </xdr:from>
    <xdr:to>
      <xdr:col>23</xdr:col>
      <xdr:colOff>85725</xdr:colOff>
      <xdr:row>30</xdr:row>
      <xdr:rowOff>126111</xdr:rowOff>
    </xdr:to>
    <xdr:cxnSp macro="">
      <xdr:nvCxnSpPr>
        <xdr:cNvPr id="82" name="直線コネクタ 81">
          <a:extLst>
            <a:ext uri="{FF2B5EF4-FFF2-40B4-BE49-F238E27FC236}">
              <a16:creationId xmlns:a16="http://schemas.microsoft.com/office/drawing/2014/main" id="{0CBDCD52-E34F-46AC-88B8-4273F4EBAEA3}"/>
            </a:ext>
          </a:extLst>
        </xdr:cNvPr>
        <xdr:cNvCxnSpPr/>
      </xdr:nvCxnSpPr>
      <xdr:spPr>
        <a:xfrm>
          <a:off x="3588385" y="5868797"/>
          <a:ext cx="6197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83" name="楕円 82">
          <a:extLst>
            <a:ext uri="{FF2B5EF4-FFF2-40B4-BE49-F238E27FC236}">
              <a16:creationId xmlns:a16="http://schemas.microsoft.com/office/drawing/2014/main" id="{BC36C761-6275-438D-91F1-C22E2F450253}"/>
            </a:ext>
          </a:extLst>
        </xdr:cNvPr>
        <xdr:cNvSpPr/>
      </xdr:nvSpPr>
      <xdr:spPr>
        <a:xfrm>
          <a:off x="2867025" y="5969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69977</xdr:rowOff>
    </xdr:from>
    <xdr:to>
      <xdr:col>19</xdr:col>
      <xdr:colOff>136525</xdr:colOff>
      <xdr:row>31</xdr:row>
      <xdr:rowOff>53975</xdr:rowOff>
    </xdr:to>
    <xdr:cxnSp macro="">
      <xdr:nvCxnSpPr>
        <xdr:cNvPr id="84" name="直線コネクタ 83">
          <a:extLst>
            <a:ext uri="{FF2B5EF4-FFF2-40B4-BE49-F238E27FC236}">
              <a16:creationId xmlns:a16="http://schemas.microsoft.com/office/drawing/2014/main" id="{C9562696-7B87-41C8-AA9A-485955B6E56A}"/>
            </a:ext>
          </a:extLst>
        </xdr:cNvPr>
        <xdr:cNvCxnSpPr/>
      </xdr:nvCxnSpPr>
      <xdr:spPr>
        <a:xfrm flipV="1">
          <a:off x="2917825" y="5868797"/>
          <a:ext cx="67056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118491</xdr:rowOff>
    </xdr:from>
    <xdr:to>
      <xdr:col>11</xdr:col>
      <xdr:colOff>187325</xdr:colOff>
      <xdr:row>31</xdr:row>
      <xdr:rowOff>48641</xdr:rowOff>
    </xdr:to>
    <xdr:sp macro="" textlink="">
      <xdr:nvSpPr>
        <xdr:cNvPr id="85" name="楕円 84">
          <a:extLst>
            <a:ext uri="{FF2B5EF4-FFF2-40B4-BE49-F238E27FC236}">
              <a16:creationId xmlns:a16="http://schemas.microsoft.com/office/drawing/2014/main" id="{0184FCC7-093A-4BB7-919D-53006BC2BC40}"/>
            </a:ext>
          </a:extLst>
        </xdr:cNvPr>
        <xdr:cNvSpPr/>
      </xdr:nvSpPr>
      <xdr:spPr>
        <a:xfrm>
          <a:off x="2196465" y="5917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169291</xdr:rowOff>
    </xdr:from>
    <xdr:to>
      <xdr:col>15</xdr:col>
      <xdr:colOff>136525</xdr:colOff>
      <xdr:row>31</xdr:row>
      <xdr:rowOff>53975</xdr:rowOff>
    </xdr:to>
    <xdr:cxnSp macro="">
      <xdr:nvCxnSpPr>
        <xdr:cNvPr id="86" name="直線コネクタ 85">
          <a:extLst>
            <a:ext uri="{FF2B5EF4-FFF2-40B4-BE49-F238E27FC236}">
              <a16:creationId xmlns:a16="http://schemas.microsoft.com/office/drawing/2014/main" id="{D7A33B58-C01C-45AF-9E7E-CB0785BCA0D2}"/>
            </a:ext>
          </a:extLst>
        </xdr:cNvPr>
        <xdr:cNvCxnSpPr/>
      </xdr:nvCxnSpPr>
      <xdr:spPr>
        <a:xfrm>
          <a:off x="2247265" y="5968111"/>
          <a:ext cx="67056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62357</xdr:rowOff>
    </xdr:from>
    <xdr:to>
      <xdr:col>7</xdr:col>
      <xdr:colOff>187325</xdr:colOff>
      <xdr:row>30</xdr:row>
      <xdr:rowOff>163957</xdr:rowOff>
    </xdr:to>
    <xdr:sp macro="" textlink="">
      <xdr:nvSpPr>
        <xdr:cNvPr id="87" name="楕円 86">
          <a:extLst>
            <a:ext uri="{FF2B5EF4-FFF2-40B4-BE49-F238E27FC236}">
              <a16:creationId xmlns:a16="http://schemas.microsoft.com/office/drawing/2014/main" id="{CA60DEE3-43E3-432C-B8C6-6215CE3D91FF}"/>
            </a:ext>
          </a:extLst>
        </xdr:cNvPr>
        <xdr:cNvSpPr/>
      </xdr:nvSpPr>
      <xdr:spPr>
        <a:xfrm>
          <a:off x="1525905" y="5861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113157</xdr:rowOff>
    </xdr:from>
    <xdr:to>
      <xdr:col>11</xdr:col>
      <xdr:colOff>136525</xdr:colOff>
      <xdr:row>30</xdr:row>
      <xdr:rowOff>169291</xdr:rowOff>
    </xdr:to>
    <xdr:cxnSp macro="">
      <xdr:nvCxnSpPr>
        <xdr:cNvPr id="88" name="直線コネクタ 87">
          <a:extLst>
            <a:ext uri="{FF2B5EF4-FFF2-40B4-BE49-F238E27FC236}">
              <a16:creationId xmlns:a16="http://schemas.microsoft.com/office/drawing/2014/main" id="{E191A3DD-2EB4-420C-8311-B6C115A8970A}"/>
            </a:ext>
          </a:extLst>
        </xdr:cNvPr>
        <xdr:cNvCxnSpPr/>
      </xdr:nvCxnSpPr>
      <xdr:spPr>
        <a:xfrm>
          <a:off x="1576705" y="5911977"/>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156F044E-19E0-4767-B54C-FA105002451F}"/>
            </a:ext>
          </a:extLst>
        </xdr:cNvPr>
        <xdr:cNvSpPr txBox="1"/>
      </xdr:nvSpPr>
      <xdr:spPr>
        <a:xfrm>
          <a:off x="339598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50CFC539-D009-479C-A0FC-63BE94F298B2}"/>
            </a:ext>
          </a:extLst>
        </xdr:cNvPr>
        <xdr:cNvSpPr txBox="1"/>
      </xdr:nvSpPr>
      <xdr:spPr>
        <a:xfrm>
          <a:off x="273812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55787463-4B7F-4828-A413-FD68D68E385C}"/>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9AEAF916-593A-4CAD-9A56-45569E07935B}"/>
            </a:ext>
          </a:extLst>
        </xdr:cNvPr>
        <xdr:cNvSpPr txBox="1"/>
      </xdr:nvSpPr>
      <xdr:spPr>
        <a:xfrm>
          <a:off x="1397009"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111904</xdr:rowOff>
    </xdr:from>
    <xdr:ext cx="405111" cy="259045"/>
    <xdr:sp macro="" textlink="">
      <xdr:nvSpPr>
        <xdr:cNvPr id="93" name="n_1mainValue有形固定資産減価償却率">
          <a:extLst>
            <a:ext uri="{FF2B5EF4-FFF2-40B4-BE49-F238E27FC236}">
              <a16:creationId xmlns:a16="http://schemas.microsoft.com/office/drawing/2014/main" id="{0A36DE54-6194-4F6F-B844-A13F5C05CFA6}"/>
            </a:ext>
          </a:extLst>
        </xdr:cNvPr>
        <xdr:cNvSpPr txBox="1"/>
      </xdr:nvSpPr>
      <xdr:spPr>
        <a:xfrm>
          <a:off x="3395989" y="591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mainValue有形固定資産減価償却率">
          <a:extLst>
            <a:ext uri="{FF2B5EF4-FFF2-40B4-BE49-F238E27FC236}">
              <a16:creationId xmlns:a16="http://schemas.microsoft.com/office/drawing/2014/main" id="{60421BB6-899D-4E90-921A-F2560DDF6908}"/>
            </a:ext>
          </a:extLst>
        </xdr:cNvPr>
        <xdr:cNvSpPr txBox="1"/>
      </xdr:nvSpPr>
      <xdr:spPr>
        <a:xfrm>
          <a:off x="273812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39768</xdr:rowOff>
    </xdr:from>
    <xdr:ext cx="405111" cy="259045"/>
    <xdr:sp macro="" textlink="">
      <xdr:nvSpPr>
        <xdr:cNvPr id="95" name="n_3mainValue有形固定資産減価償却率">
          <a:extLst>
            <a:ext uri="{FF2B5EF4-FFF2-40B4-BE49-F238E27FC236}">
              <a16:creationId xmlns:a16="http://schemas.microsoft.com/office/drawing/2014/main" id="{21791C9F-9A62-49CC-A91D-594C5893F854}"/>
            </a:ext>
          </a:extLst>
        </xdr:cNvPr>
        <xdr:cNvSpPr txBox="1"/>
      </xdr:nvSpPr>
      <xdr:spPr>
        <a:xfrm>
          <a:off x="2067569" y="6006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155084</xdr:rowOff>
    </xdr:from>
    <xdr:ext cx="405111" cy="259045"/>
    <xdr:sp macro="" textlink="">
      <xdr:nvSpPr>
        <xdr:cNvPr id="96" name="n_4mainValue有形固定資産減価償却率">
          <a:extLst>
            <a:ext uri="{FF2B5EF4-FFF2-40B4-BE49-F238E27FC236}">
              <a16:creationId xmlns:a16="http://schemas.microsoft.com/office/drawing/2014/main" id="{E5AEC943-F9B4-44CD-9991-6A2C79AB5DBB}"/>
            </a:ext>
          </a:extLst>
        </xdr:cNvPr>
        <xdr:cNvSpPr txBox="1"/>
      </xdr:nvSpPr>
      <xdr:spPr>
        <a:xfrm>
          <a:off x="1397009" y="5953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C57D789-6A90-4734-B3A7-E8B30B60DE6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3D784970-4BB0-4737-9614-C1324F8AC84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F24480C-1A7C-4EBF-BAF8-C6F11A36940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23FA1AD-ECA9-424F-A379-328E60A37FF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45175E9-DF55-44DA-B4B5-B295F03E6E4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2CA3265-9B7D-4838-AC90-7ECEFD0A519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36995C5-A589-45D4-910A-BD93CA8C5B1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DB01839-C9D3-4D9C-ADF5-8C5D1148A0C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F627619-BDA8-4F24-83AD-E4963E25F33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A1444EC-8F0D-4D48-92C4-647780BDAE6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D1FCB0D-BF5B-4932-A02B-2307DDC2465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38B5E36-1898-4FC6-B3AD-2376EA1A0A9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53641E4-AFF1-4241-A839-0C6477D22A4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旧庁舎解体及び木田駅周辺整備事業に係る目的基金の取り崩しにより、将来負担額が増加し、充当可能基金が減少した。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インフラ整備を含めた下水道整備事業の推進に伴う企業債等繰入見込額及び定年退職年齢の引き上げによる退職手当負担額の増加により、将来負担額の増加が予想されるため、債務償還比率の上昇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F5DED11-1746-4AA7-8642-4F11DCB2012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7859E0B-D79F-4E58-9388-7AF74F157F7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17D2D31-3313-49B5-9418-62547817130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5F1A071-D628-4FB3-8981-A71BF06A935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D9BA6653-98F2-437D-BA44-AA263E89323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73C388DA-2744-4DAF-B3F3-D46ABC9DFA7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D4D868FB-5A5C-4FA9-B081-D17FC4A9924D}"/>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ADE2C39-2F50-4226-AFC3-99F4D9FCDFC9}"/>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FAD6A9DD-8B35-42CF-9407-4941BD982133}"/>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DBF29769-6C03-4DF1-8F0C-EED0154FBE3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CCEF915-86C9-4CEB-91D3-F24DFDE01F66}"/>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3892CF4B-0B61-49CA-8579-AD3E798459DC}"/>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6C686C82-B06C-4459-AD99-4C5B842F7E8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6F78F26-4ABE-4091-9377-80E46C02BB1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4D66630-0174-484D-9913-F24177FC71D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86FC93E8-F115-4D8B-96ED-DA73F4FE6359}"/>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9B1BFE44-438F-40FB-AAAD-F64A3EC3547E}"/>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68C8B5DE-53C2-47F3-92E8-39DBC4287BA9}"/>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0031ECC-C300-4D7E-8CCF-E4D5DF6BE72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C0A9D88C-044F-4D9E-9E0C-B9C5E9095F3E}"/>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7F9053FE-70B0-4A2C-9808-A4AEE65A93C9}"/>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7EE1B8A1-7C7E-4499-9211-0639A61E3133}"/>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990319A1-7C2D-4EAE-918F-1D20C9EB5751}"/>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1903A963-8C96-40D9-9517-C50743F460B3}"/>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A6C3AEC4-5FBD-4476-8233-0A71C940C729}"/>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34341B6A-2D07-44A2-9AF6-DBFCB1744973}"/>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C10686E5-586C-4F58-A7C1-5FE97B7910A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E9EBAD2-B256-41DA-AB2A-1E94213035D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1446CFE-3DB1-45C4-9652-DC6E6F95C2D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F319E45-0954-4DAA-887F-8378A251905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15A3BD6-8F9F-4475-B7D8-811269CF58E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1446</xdr:rowOff>
    </xdr:from>
    <xdr:to>
      <xdr:col>76</xdr:col>
      <xdr:colOff>73025</xdr:colOff>
      <xdr:row>32</xdr:row>
      <xdr:rowOff>103046</xdr:rowOff>
    </xdr:to>
    <xdr:sp macro="" textlink="">
      <xdr:nvSpPr>
        <xdr:cNvPr id="141" name="楕円 140">
          <a:extLst>
            <a:ext uri="{FF2B5EF4-FFF2-40B4-BE49-F238E27FC236}">
              <a16:creationId xmlns:a16="http://schemas.microsoft.com/office/drawing/2014/main" id="{AABECFE0-3410-43CD-A17E-912E60E4F5AC}"/>
            </a:ext>
          </a:extLst>
        </xdr:cNvPr>
        <xdr:cNvSpPr/>
      </xdr:nvSpPr>
      <xdr:spPr>
        <a:xfrm>
          <a:off x="13001625" y="6135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151323</xdr:rowOff>
    </xdr:from>
    <xdr:ext cx="469744" cy="259045"/>
    <xdr:sp macro="" textlink="">
      <xdr:nvSpPr>
        <xdr:cNvPr id="142" name="債務償還比率該当値テキスト">
          <a:extLst>
            <a:ext uri="{FF2B5EF4-FFF2-40B4-BE49-F238E27FC236}">
              <a16:creationId xmlns:a16="http://schemas.microsoft.com/office/drawing/2014/main" id="{67A312D3-342F-442A-96EA-FA42C16A4691}"/>
            </a:ext>
          </a:extLst>
        </xdr:cNvPr>
        <xdr:cNvSpPr txBox="1"/>
      </xdr:nvSpPr>
      <xdr:spPr>
        <a:xfrm>
          <a:off x="13080365" y="61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75621</xdr:rowOff>
    </xdr:from>
    <xdr:to>
      <xdr:col>72</xdr:col>
      <xdr:colOff>123825</xdr:colOff>
      <xdr:row>32</xdr:row>
      <xdr:rowOff>5771</xdr:rowOff>
    </xdr:to>
    <xdr:sp macro="" textlink="">
      <xdr:nvSpPr>
        <xdr:cNvPr id="143" name="楕円 142">
          <a:extLst>
            <a:ext uri="{FF2B5EF4-FFF2-40B4-BE49-F238E27FC236}">
              <a16:creationId xmlns:a16="http://schemas.microsoft.com/office/drawing/2014/main" id="{3D726D78-1DCD-4773-AE49-EAECC2CC738F}"/>
            </a:ext>
          </a:extLst>
        </xdr:cNvPr>
        <xdr:cNvSpPr/>
      </xdr:nvSpPr>
      <xdr:spPr>
        <a:xfrm>
          <a:off x="12359005" y="6042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126421</xdr:rowOff>
    </xdr:from>
    <xdr:to>
      <xdr:col>76</xdr:col>
      <xdr:colOff>22225</xdr:colOff>
      <xdr:row>32</xdr:row>
      <xdr:rowOff>52246</xdr:rowOff>
    </xdr:to>
    <xdr:cxnSp macro="">
      <xdr:nvCxnSpPr>
        <xdr:cNvPr id="144" name="直線コネクタ 143">
          <a:extLst>
            <a:ext uri="{FF2B5EF4-FFF2-40B4-BE49-F238E27FC236}">
              <a16:creationId xmlns:a16="http://schemas.microsoft.com/office/drawing/2014/main" id="{E25FCE9B-8785-4A80-AC63-D5CA20E734B1}"/>
            </a:ext>
          </a:extLst>
        </xdr:cNvPr>
        <xdr:cNvCxnSpPr/>
      </xdr:nvCxnSpPr>
      <xdr:spPr>
        <a:xfrm>
          <a:off x="12409805" y="6092881"/>
          <a:ext cx="61976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78789</xdr:rowOff>
    </xdr:from>
    <xdr:to>
      <xdr:col>68</xdr:col>
      <xdr:colOff>123825</xdr:colOff>
      <xdr:row>31</xdr:row>
      <xdr:rowOff>8939</xdr:rowOff>
    </xdr:to>
    <xdr:sp macro="" textlink="">
      <xdr:nvSpPr>
        <xdr:cNvPr id="145" name="楕円 144">
          <a:extLst>
            <a:ext uri="{FF2B5EF4-FFF2-40B4-BE49-F238E27FC236}">
              <a16:creationId xmlns:a16="http://schemas.microsoft.com/office/drawing/2014/main" id="{CFB1CC25-5C53-40CA-A15B-9B42B0C67055}"/>
            </a:ext>
          </a:extLst>
        </xdr:cNvPr>
        <xdr:cNvSpPr/>
      </xdr:nvSpPr>
      <xdr:spPr>
        <a:xfrm>
          <a:off x="11688445" y="5877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129589</xdr:rowOff>
    </xdr:from>
    <xdr:to>
      <xdr:col>72</xdr:col>
      <xdr:colOff>73025</xdr:colOff>
      <xdr:row>31</xdr:row>
      <xdr:rowOff>126421</xdr:rowOff>
    </xdr:to>
    <xdr:cxnSp macro="">
      <xdr:nvCxnSpPr>
        <xdr:cNvPr id="146" name="直線コネクタ 145">
          <a:extLst>
            <a:ext uri="{FF2B5EF4-FFF2-40B4-BE49-F238E27FC236}">
              <a16:creationId xmlns:a16="http://schemas.microsoft.com/office/drawing/2014/main" id="{DAD8D31E-161D-4573-99EC-1969FA154A2E}"/>
            </a:ext>
          </a:extLst>
        </xdr:cNvPr>
        <xdr:cNvCxnSpPr/>
      </xdr:nvCxnSpPr>
      <xdr:spPr>
        <a:xfrm>
          <a:off x="11739245" y="5928409"/>
          <a:ext cx="670560" cy="1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25005</xdr:rowOff>
    </xdr:from>
    <xdr:to>
      <xdr:col>64</xdr:col>
      <xdr:colOff>123825</xdr:colOff>
      <xdr:row>31</xdr:row>
      <xdr:rowOff>126605</xdr:rowOff>
    </xdr:to>
    <xdr:sp macro="" textlink="">
      <xdr:nvSpPr>
        <xdr:cNvPr id="147" name="楕円 146">
          <a:extLst>
            <a:ext uri="{FF2B5EF4-FFF2-40B4-BE49-F238E27FC236}">
              <a16:creationId xmlns:a16="http://schemas.microsoft.com/office/drawing/2014/main" id="{7BD80E2D-E80E-4532-ACCB-0A1D58551674}"/>
            </a:ext>
          </a:extLst>
        </xdr:cNvPr>
        <xdr:cNvSpPr/>
      </xdr:nvSpPr>
      <xdr:spPr>
        <a:xfrm>
          <a:off x="11017885" y="59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129589</xdr:rowOff>
    </xdr:from>
    <xdr:to>
      <xdr:col>68</xdr:col>
      <xdr:colOff>73025</xdr:colOff>
      <xdr:row>31</xdr:row>
      <xdr:rowOff>75805</xdr:rowOff>
    </xdr:to>
    <xdr:cxnSp macro="">
      <xdr:nvCxnSpPr>
        <xdr:cNvPr id="148" name="直線コネクタ 147">
          <a:extLst>
            <a:ext uri="{FF2B5EF4-FFF2-40B4-BE49-F238E27FC236}">
              <a16:creationId xmlns:a16="http://schemas.microsoft.com/office/drawing/2014/main" id="{1B8C290D-5F3F-4B41-AC46-74CED005A9A1}"/>
            </a:ext>
          </a:extLst>
        </xdr:cNvPr>
        <xdr:cNvCxnSpPr/>
      </xdr:nvCxnSpPr>
      <xdr:spPr>
        <a:xfrm flipV="1">
          <a:off x="11068685" y="5928409"/>
          <a:ext cx="670560" cy="1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144039</xdr:rowOff>
    </xdr:from>
    <xdr:to>
      <xdr:col>60</xdr:col>
      <xdr:colOff>123825</xdr:colOff>
      <xdr:row>31</xdr:row>
      <xdr:rowOff>74189</xdr:rowOff>
    </xdr:to>
    <xdr:sp macro="" textlink="">
      <xdr:nvSpPr>
        <xdr:cNvPr id="149" name="楕円 148">
          <a:extLst>
            <a:ext uri="{FF2B5EF4-FFF2-40B4-BE49-F238E27FC236}">
              <a16:creationId xmlns:a16="http://schemas.microsoft.com/office/drawing/2014/main" id="{635A83D4-8377-4855-BD75-F79BEFDC9F6D}"/>
            </a:ext>
          </a:extLst>
        </xdr:cNvPr>
        <xdr:cNvSpPr/>
      </xdr:nvSpPr>
      <xdr:spPr>
        <a:xfrm>
          <a:off x="10347325" y="594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23389</xdr:rowOff>
    </xdr:from>
    <xdr:to>
      <xdr:col>64</xdr:col>
      <xdr:colOff>73025</xdr:colOff>
      <xdr:row>31</xdr:row>
      <xdr:rowOff>75805</xdr:rowOff>
    </xdr:to>
    <xdr:cxnSp macro="">
      <xdr:nvCxnSpPr>
        <xdr:cNvPr id="150" name="直線コネクタ 149">
          <a:extLst>
            <a:ext uri="{FF2B5EF4-FFF2-40B4-BE49-F238E27FC236}">
              <a16:creationId xmlns:a16="http://schemas.microsoft.com/office/drawing/2014/main" id="{11E285E4-A157-44CA-92AD-6AEF78E52C6A}"/>
            </a:ext>
          </a:extLst>
        </xdr:cNvPr>
        <xdr:cNvCxnSpPr/>
      </xdr:nvCxnSpPr>
      <xdr:spPr>
        <a:xfrm>
          <a:off x="10398125" y="5989849"/>
          <a:ext cx="670560" cy="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B983D950-50B0-4D28-A3F6-4DBA2DA1999C}"/>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1C8CB5E0-B291-4FF8-9626-822C4EA3C02D}"/>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849CDF57-5606-4834-A85D-BD05404B5B3F}"/>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A983EEB0-9406-49E2-BAF6-E2B337EC24AE}"/>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168348</xdr:rowOff>
    </xdr:from>
    <xdr:ext cx="469744" cy="259045"/>
    <xdr:sp macro="" textlink="">
      <xdr:nvSpPr>
        <xdr:cNvPr id="155" name="n_1mainValue債務償還比率">
          <a:extLst>
            <a:ext uri="{FF2B5EF4-FFF2-40B4-BE49-F238E27FC236}">
              <a16:creationId xmlns:a16="http://schemas.microsoft.com/office/drawing/2014/main" id="{83E9DF41-72D3-41D3-9708-B9268B54CFA9}"/>
            </a:ext>
          </a:extLst>
        </xdr:cNvPr>
        <xdr:cNvSpPr txBox="1"/>
      </xdr:nvSpPr>
      <xdr:spPr>
        <a:xfrm>
          <a:off x="12185092" y="61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xdr:rowOff>
    </xdr:from>
    <xdr:ext cx="469744" cy="259045"/>
    <xdr:sp macro="" textlink="">
      <xdr:nvSpPr>
        <xdr:cNvPr id="156" name="n_2mainValue債務償還比率">
          <a:extLst>
            <a:ext uri="{FF2B5EF4-FFF2-40B4-BE49-F238E27FC236}">
              <a16:creationId xmlns:a16="http://schemas.microsoft.com/office/drawing/2014/main" id="{73B5B975-5B73-4B6C-8E54-0EF47D3934FE}"/>
            </a:ext>
          </a:extLst>
        </xdr:cNvPr>
        <xdr:cNvSpPr txBox="1"/>
      </xdr:nvSpPr>
      <xdr:spPr>
        <a:xfrm>
          <a:off x="11527232" y="5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117732</xdr:rowOff>
    </xdr:from>
    <xdr:ext cx="469744" cy="259045"/>
    <xdr:sp macro="" textlink="">
      <xdr:nvSpPr>
        <xdr:cNvPr id="157" name="n_3mainValue債務償還比率">
          <a:extLst>
            <a:ext uri="{FF2B5EF4-FFF2-40B4-BE49-F238E27FC236}">
              <a16:creationId xmlns:a16="http://schemas.microsoft.com/office/drawing/2014/main" id="{824F4796-9A9C-4E58-92AE-1675542C0C27}"/>
            </a:ext>
          </a:extLst>
        </xdr:cNvPr>
        <xdr:cNvSpPr txBox="1"/>
      </xdr:nvSpPr>
      <xdr:spPr>
        <a:xfrm>
          <a:off x="10856672" y="60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65316</xdr:rowOff>
    </xdr:from>
    <xdr:ext cx="469744" cy="259045"/>
    <xdr:sp macro="" textlink="">
      <xdr:nvSpPr>
        <xdr:cNvPr id="158" name="n_4mainValue債務償還比率">
          <a:extLst>
            <a:ext uri="{FF2B5EF4-FFF2-40B4-BE49-F238E27FC236}">
              <a16:creationId xmlns:a16="http://schemas.microsoft.com/office/drawing/2014/main" id="{9B69AB9C-24D8-4451-95EF-43831B662333}"/>
            </a:ext>
          </a:extLst>
        </xdr:cNvPr>
        <xdr:cNvSpPr txBox="1"/>
      </xdr:nvSpPr>
      <xdr:spPr>
        <a:xfrm>
          <a:off x="10186112" y="603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51122FD-ADC0-4B80-9D8D-4B98E22932C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EC508C2-4AA2-4B25-A194-BD66D2CE2955}"/>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1B9F9C4-2401-436A-AB7E-DA4ADDC3978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4016CCE-4298-4741-9769-3E227838530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10B54BD6-1F7D-4117-AB18-A4AADBEB26E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1B8ABF1-8258-4103-9372-2F4ED6D399A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E622F2-F424-4386-9E30-8D870860B39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544BE4-D335-4FA7-81CE-BBFB32D5551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39F732-C050-4C41-B46A-90B07364C42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4FF8C1-C05B-4B2E-8E03-45DD271A8BB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D912FB-D32A-48AE-8C1F-69ECB6D1516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E95D31-6532-40A8-A132-1AF474F1BC3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75BC63-C5D4-4133-91CC-21CC168A31D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2812B8-6DAC-4684-B0C1-44FD9AEC57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F588A7-84E1-4959-BB72-1531CF13076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3EFF65-C805-4C9A-9626-11DA0BDCC3C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9F47AD-DFB4-4ABC-B3B4-369301F559C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4B80D4-F715-42BC-928F-B9C6C27B11B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1C4328-1116-44BE-970B-09784B004D3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03FC09-BCA6-4239-B236-7CC95B5266A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927D6F-376F-4906-8921-1D9B5CB2A27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B6054C4-E8A6-4DDB-B7BF-897FDC503CF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602F5B-7FF6-4F6E-A2BC-E5FCC07037A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39EE39-BD69-4F62-A207-1164E680F92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55BC01-06C2-45D0-8C42-C0DAB166184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08FFF3-7829-47F5-9DFA-F05DC685831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F85BFD-8DA0-4F93-9F53-422059DDA42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5C760C-693C-427E-BE02-24CEF90F794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73ED83-B3FE-4E31-9F28-E4DD4667F07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0FFFF5-1E83-43AD-9309-3A18DC9A456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3AECF5-7CE3-4A65-BF96-8B6C3E28766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236752-85BD-4696-BD04-3540A373B41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AAA6D4-1DB3-463D-9ECA-12754390AF9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26E3FE-F951-4CCE-869C-CB312581B40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FEA357-A3F2-4F96-9167-BD908B727FB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096128-1381-4F11-ACD4-A0B1990E7DB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9ED24D-0F5B-4445-B476-7A31144D0B9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0D89C9-640D-4B13-BA2A-A10FAC9A5EA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C12A8F-0832-4841-92B4-2986AE0BA35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2FF585-19CF-46CC-B136-897B4B6D7AD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0FB9D5-396D-451C-B40C-9353B433204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49E4C1-D7C8-40B6-852B-EDB47563E69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BD3C5F-6CB0-4B14-96FB-DA1BBEB122C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D8B7C6-CD88-48B0-97A1-B9AD6545271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5A47E3-7C9E-411D-B590-74B332D37F5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0A9498-6EC9-460B-8A41-73F931C2BEE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BE0D06-67F0-4534-9479-1D096590DB0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18B49D-50F9-4E8E-BB9E-BAB7ECC8274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892DC5E-61A9-4605-A7EA-7894689A273B}"/>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891FE10-C76A-401D-98B2-38F482334E51}"/>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73C7523-9CB5-4950-94B3-6D4448C183C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4A337F0-C1DD-44A9-9EF0-0EE7F3C20E6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616DC99-CC4B-40C7-8A22-74CF1DBE7EF2}"/>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9F7EB13-FF9A-4C40-B50B-7BE8554A102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3E3455D-C395-4C68-9286-B313F6E8FDF7}"/>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974CB30-95C9-4267-B8F3-63755D3E90C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A878899-7525-4664-91C5-29DB2DECB27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99B0DAE-179E-4507-A331-ACB23627989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DFBDD28-4BB9-4916-84FA-B3A899B66C1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A0A00F8-0869-45AB-8B63-4EDE1B396EE0}"/>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5FC794AD-A2A5-4DF9-976A-2FFD16F2CDCA}"/>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E5235327-EE1E-4501-BFC8-CF570C3FC6E3}"/>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2E66ACF-A5FA-4BDF-85DE-64795BC58E29}"/>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EDCC4C69-0C10-401D-8892-A41AAA63F3AB}"/>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3D5F34FA-E5CD-48FF-9220-170D09DC9B3B}"/>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C355A44C-DDDA-4DDC-92AB-F006C8829A80}"/>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EF2AA797-5EA8-4445-9B70-71E75F7D3E84}"/>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F03817D-BCE7-4558-8CAA-A22394117483}"/>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71C67294-8459-4427-B902-80A2FAB37CFA}"/>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AF18C8E3-FACB-420B-8D29-1C7238067122}"/>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C37C095-F2E4-45C8-9CDF-F4C7D2E35B6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249D604-53A0-4344-BE2F-BBA8B4C361F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E0A5C8-AA8A-43DD-8F45-9F2CC0239E1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BF77C5-C8A7-4970-8686-26891996E55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74CCDA-D990-4E51-967E-5D846C77A30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66548</xdr:rowOff>
    </xdr:from>
    <xdr:to>
      <xdr:col>24</xdr:col>
      <xdr:colOff>114300</xdr:colOff>
      <xdr:row>37</xdr:row>
      <xdr:rowOff>168148</xdr:rowOff>
    </xdr:to>
    <xdr:sp macro="" textlink="">
      <xdr:nvSpPr>
        <xdr:cNvPr id="71" name="楕円 70">
          <a:extLst>
            <a:ext uri="{FF2B5EF4-FFF2-40B4-BE49-F238E27FC236}">
              <a16:creationId xmlns:a16="http://schemas.microsoft.com/office/drawing/2014/main" id="{95B023D6-380C-4DC0-A922-6722CC93939F}"/>
            </a:ext>
          </a:extLst>
        </xdr:cNvPr>
        <xdr:cNvSpPr/>
      </xdr:nvSpPr>
      <xdr:spPr>
        <a:xfrm>
          <a:off x="4036060" y="62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44975</xdr:rowOff>
    </xdr:from>
    <xdr:ext cx="405111" cy="259045"/>
    <xdr:sp macro="" textlink="">
      <xdr:nvSpPr>
        <xdr:cNvPr id="72" name="【道路】&#10;有形固定資産減価償却率該当値テキスト">
          <a:extLst>
            <a:ext uri="{FF2B5EF4-FFF2-40B4-BE49-F238E27FC236}">
              <a16:creationId xmlns:a16="http://schemas.microsoft.com/office/drawing/2014/main" id="{D5EFF097-4104-4110-B401-C136F8E228FF}"/>
            </a:ext>
          </a:extLst>
        </xdr:cNvPr>
        <xdr:cNvSpPr txBox="1"/>
      </xdr:nvSpPr>
      <xdr:spPr>
        <a:xfrm>
          <a:off x="4124960"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23114</xdr:rowOff>
    </xdr:from>
    <xdr:to>
      <xdr:col>20</xdr:col>
      <xdr:colOff>38100</xdr:colOff>
      <xdr:row>37</xdr:row>
      <xdr:rowOff>124714</xdr:rowOff>
    </xdr:to>
    <xdr:sp macro="" textlink="">
      <xdr:nvSpPr>
        <xdr:cNvPr id="73" name="楕円 72">
          <a:extLst>
            <a:ext uri="{FF2B5EF4-FFF2-40B4-BE49-F238E27FC236}">
              <a16:creationId xmlns:a16="http://schemas.microsoft.com/office/drawing/2014/main" id="{EA35E23C-ADEA-4365-B79A-8CD86867C276}"/>
            </a:ext>
          </a:extLst>
        </xdr:cNvPr>
        <xdr:cNvSpPr/>
      </xdr:nvSpPr>
      <xdr:spPr>
        <a:xfrm>
          <a:off x="3312160" y="6225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73914</xdr:rowOff>
    </xdr:from>
    <xdr:to>
      <xdr:col>24</xdr:col>
      <xdr:colOff>63500</xdr:colOff>
      <xdr:row>37</xdr:row>
      <xdr:rowOff>117348</xdr:rowOff>
    </xdr:to>
    <xdr:cxnSp macro="">
      <xdr:nvCxnSpPr>
        <xdr:cNvPr id="74" name="直線コネクタ 73">
          <a:extLst>
            <a:ext uri="{FF2B5EF4-FFF2-40B4-BE49-F238E27FC236}">
              <a16:creationId xmlns:a16="http://schemas.microsoft.com/office/drawing/2014/main" id="{C1F46C96-F8D4-4342-BB4F-636DB4D52C9D}"/>
            </a:ext>
          </a:extLst>
        </xdr:cNvPr>
        <xdr:cNvCxnSpPr/>
      </xdr:nvCxnSpPr>
      <xdr:spPr>
        <a:xfrm>
          <a:off x="3355340" y="6276594"/>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160274</xdr:rowOff>
    </xdr:from>
    <xdr:to>
      <xdr:col>15</xdr:col>
      <xdr:colOff>101600</xdr:colOff>
      <xdr:row>37</xdr:row>
      <xdr:rowOff>90424</xdr:rowOff>
    </xdr:to>
    <xdr:sp macro="" textlink="">
      <xdr:nvSpPr>
        <xdr:cNvPr id="75" name="楕円 74">
          <a:extLst>
            <a:ext uri="{FF2B5EF4-FFF2-40B4-BE49-F238E27FC236}">
              <a16:creationId xmlns:a16="http://schemas.microsoft.com/office/drawing/2014/main" id="{0110C2FC-8E46-455B-98BD-E8D385AAC5D5}"/>
            </a:ext>
          </a:extLst>
        </xdr:cNvPr>
        <xdr:cNvSpPr/>
      </xdr:nvSpPr>
      <xdr:spPr>
        <a:xfrm>
          <a:off x="2514600" y="6195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39624</xdr:rowOff>
    </xdr:from>
    <xdr:to>
      <xdr:col>19</xdr:col>
      <xdr:colOff>177800</xdr:colOff>
      <xdr:row>37</xdr:row>
      <xdr:rowOff>73914</xdr:rowOff>
    </xdr:to>
    <xdr:cxnSp macro="">
      <xdr:nvCxnSpPr>
        <xdr:cNvPr id="76" name="直線コネクタ 75">
          <a:extLst>
            <a:ext uri="{FF2B5EF4-FFF2-40B4-BE49-F238E27FC236}">
              <a16:creationId xmlns:a16="http://schemas.microsoft.com/office/drawing/2014/main" id="{1C8909A3-6D5A-4D00-8E1C-28F0856EE2D5}"/>
            </a:ext>
          </a:extLst>
        </xdr:cNvPr>
        <xdr:cNvCxnSpPr/>
      </xdr:nvCxnSpPr>
      <xdr:spPr>
        <a:xfrm>
          <a:off x="2565400" y="624230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135128</xdr:rowOff>
    </xdr:from>
    <xdr:to>
      <xdr:col>10</xdr:col>
      <xdr:colOff>165100</xdr:colOff>
      <xdr:row>37</xdr:row>
      <xdr:rowOff>65278</xdr:rowOff>
    </xdr:to>
    <xdr:sp macro="" textlink="">
      <xdr:nvSpPr>
        <xdr:cNvPr id="77" name="楕円 76">
          <a:extLst>
            <a:ext uri="{FF2B5EF4-FFF2-40B4-BE49-F238E27FC236}">
              <a16:creationId xmlns:a16="http://schemas.microsoft.com/office/drawing/2014/main" id="{3C623D7D-46A6-4394-814E-1709CFEDD75B}"/>
            </a:ext>
          </a:extLst>
        </xdr:cNvPr>
        <xdr:cNvSpPr/>
      </xdr:nvSpPr>
      <xdr:spPr>
        <a:xfrm>
          <a:off x="1739900" y="6170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xdr:rowOff>
    </xdr:from>
    <xdr:to>
      <xdr:col>15</xdr:col>
      <xdr:colOff>50800</xdr:colOff>
      <xdr:row>37</xdr:row>
      <xdr:rowOff>39624</xdr:rowOff>
    </xdr:to>
    <xdr:cxnSp macro="">
      <xdr:nvCxnSpPr>
        <xdr:cNvPr id="78" name="直線コネクタ 77">
          <a:extLst>
            <a:ext uri="{FF2B5EF4-FFF2-40B4-BE49-F238E27FC236}">
              <a16:creationId xmlns:a16="http://schemas.microsoft.com/office/drawing/2014/main" id="{2C64D119-0CD2-40BB-8267-8D64E7B6E4E7}"/>
            </a:ext>
          </a:extLst>
        </xdr:cNvPr>
        <xdr:cNvCxnSpPr/>
      </xdr:nvCxnSpPr>
      <xdr:spPr>
        <a:xfrm>
          <a:off x="1790700" y="6217158"/>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79" name="楕円 78">
          <a:extLst>
            <a:ext uri="{FF2B5EF4-FFF2-40B4-BE49-F238E27FC236}">
              <a16:creationId xmlns:a16="http://schemas.microsoft.com/office/drawing/2014/main" id="{6FAC034E-1E31-415C-B0A4-0B31B7479ABD}"/>
            </a:ext>
          </a:extLst>
        </xdr:cNvPr>
        <xdr:cNvSpPr/>
      </xdr:nvSpPr>
      <xdr:spPr>
        <a:xfrm>
          <a:off x="965200" y="6140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37</xdr:row>
      <xdr:rowOff>14478</xdr:rowOff>
    </xdr:to>
    <xdr:cxnSp macro="">
      <xdr:nvCxnSpPr>
        <xdr:cNvPr id="80" name="直線コネクタ 79">
          <a:extLst>
            <a:ext uri="{FF2B5EF4-FFF2-40B4-BE49-F238E27FC236}">
              <a16:creationId xmlns:a16="http://schemas.microsoft.com/office/drawing/2014/main" id="{44D93A93-E354-470D-96D2-B3553E8BEDB5}"/>
            </a:ext>
          </a:extLst>
        </xdr:cNvPr>
        <xdr:cNvCxnSpPr/>
      </xdr:nvCxnSpPr>
      <xdr:spPr>
        <a:xfrm>
          <a:off x="1008380" y="6191250"/>
          <a:ext cx="7823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2014B0B1-6260-440D-AB75-BCAAFD0BF7B8}"/>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DA8C82D6-6747-4D20-8D5A-5E64BAC4FC2C}"/>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41602C39-326D-4170-8A6D-7DCAFBCF38C4}"/>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88895F7C-DAB7-43AE-AB66-0F60EEA02AED}"/>
            </a:ext>
          </a:extLst>
        </xdr:cNvPr>
        <xdr:cNvSpPr txBox="1"/>
      </xdr:nvSpPr>
      <xdr:spPr>
        <a:xfrm>
          <a:off x="8363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115841</xdr:rowOff>
    </xdr:from>
    <xdr:ext cx="405111" cy="259045"/>
    <xdr:sp macro="" textlink="">
      <xdr:nvSpPr>
        <xdr:cNvPr id="85" name="n_1mainValue【道路】&#10;有形固定資産減価償却率">
          <a:extLst>
            <a:ext uri="{FF2B5EF4-FFF2-40B4-BE49-F238E27FC236}">
              <a16:creationId xmlns:a16="http://schemas.microsoft.com/office/drawing/2014/main" id="{E466E298-9D80-4926-A1CE-3A86A5C3840F}"/>
            </a:ext>
          </a:extLst>
        </xdr:cNvPr>
        <xdr:cNvSpPr txBox="1"/>
      </xdr:nvSpPr>
      <xdr:spPr>
        <a:xfrm>
          <a:off x="317056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6" name="n_2mainValue【道路】&#10;有形固定資産減価償却率">
          <a:extLst>
            <a:ext uri="{FF2B5EF4-FFF2-40B4-BE49-F238E27FC236}">
              <a16:creationId xmlns:a16="http://schemas.microsoft.com/office/drawing/2014/main" id="{DB83A367-84C4-4E15-A8C9-3DD1C98C1E52}"/>
            </a:ext>
          </a:extLst>
        </xdr:cNvPr>
        <xdr:cNvSpPr txBox="1"/>
      </xdr:nvSpPr>
      <xdr:spPr>
        <a:xfrm>
          <a:off x="2385704" y="628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7" name="n_3mainValue【道路】&#10;有形固定資産減価償却率">
          <a:extLst>
            <a:ext uri="{FF2B5EF4-FFF2-40B4-BE49-F238E27FC236}">
              <a16:creationId xmlns:a16="http://schemas.microsoft.com/office/drawing/2014/main" id="{C8479C16-0891-4FEB-B375-BEEEB924D1B6}"/>
            </a:ext>
          </a:extLst>
        </xdr:cNvPr>
        <xdr:cNvSpPr txBox="1"/>
      </xdr:nvSpPr>
      <xdr:spPr>
        <a:xfrm>
          <a:off x="1611004" y="625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8" name="n_4mainValue【道路】&#10;有形固定資産減価償却率">
          <a:extLst>
            <a:ext uri="{FF2B5EF4-FFF2-40B4-BE49-F238E27FC236}">
              <a16:creationId xmlns:a16="http://schemas.microsoft.com/office/drawing/2014/main" id="{22A92E6A-F5D3-4A4D-8D24-C9369F9993BF}"/>
            </a:ext>
          </a:extLst>
        </xdr:cNvPr>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B1E6092-DA0E-4A7C-9483-8A528B74FDD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00FC42B-AF26-4786-A705-3B44543124B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D4C7320-6728-43FE-83A3-012C1D0C16F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17FCA2A-61E8-41D7-BF54-E43A682DDC3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2BD2337-5872-46F6-B0AD-D3F45D3FFA1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284D54C-27DD-48E6-B0C2-A51E8C12CC3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6E85C4B-E5AE-4979-805B-009A1190E1B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CC89F7-4A11-4089-8FCE-4C9F25F23BD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B807395-10DB-4393-91D5-9E7CEC47210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5E72C26-779C-41D3-B221-F69F8E0C91F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CF73352-EEA0-4616-82EF-188F6D71F7E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2C0266A-5FF9-483A-8A51-3AAC4FFB381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0F9A65F-C7C4-4F81-BDA4-E3EBC543CFE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0C4EB6F-8605-4632-918D-91C5F05BD24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A977B02-EB89-429F-BA4C-40598388657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F5C22ED-4421-41A7-8F9D-9BF396FE9BF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5A7A29F-6050-4A00-9FC8-8EE19902A0B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EE01CC2-BC7B-4592-A020-2C8D01C01C6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D724AEA-7095-489C-BC68-DE9E90E21EB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8278AC4-6BCE-4E4D-9418-46C4DD44411D}"/>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D5DDA29-CD3C-4BB7-AA17-19A12454186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C486B8A-4294-4645-8AF0-7F4BCA26A76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42C6EB1-BC76-4AD5-869D-0E336EF8006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FF647AC5-559F-490D-A6BB-7E04A58C0562}"/>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33DA0EF0-D425-400C-BDD8-EA226DD6E159}"/>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EE889BA1-278E-4F87-9649-29AA6F2294C8}"/>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21CEF38D-2BDA-495B-B761-D3949212B355}"/>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73534DB3-033D-47F8-B76E-DE4FE2EA6BBE}"/>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0DBB038C-7222-4082-94BB-702338711201}"/>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67D13A33-4A30-4044-BE21-793CE3AEE005}"/>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628C34C5-7116-42E9-A9EE-9154C243888D}"/>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8FD09A7F-A5DD-43DE-9693-EBA4BACAA693}"/>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1AC8A5AA-1C28-4F41-A628-8714CEE94680}"/>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705CB788-D0C7-47B2-976E-3A7ECE179CFF}"/>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A6D8202-B2E9-4AC4-88F5-655E566C6D4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DF0241-8380-4FA2-92AE-F638A6085E5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0A77FE-2BC8-45E3-94FD-763E2AF68A1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3295D0-82B2-44C0-8CE1-970D3179FB5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A90E75-5932-449C-88B1-E6E0FE4E08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103543</xdr:rowOff>
    </xdr:from>
    <xdr:to>
      <xdr:col>55</xdr:col>
      <xdr:colOff>50800</xdr:colOff>
      <xdr:row>41</xdr:row>
      <xdr:rowOff>33693</xdr:rowOff>
    </xdr:to>
    <xdr:sp macro="" textlink="">
      <xdr:nvSpPr>
        <xdr:cNvPr id="128" name="楕円 127">
          <a:extLst>
            <a:ext uri="{FF2B5EF4-FFF2-40B4-BE49-F238E27FC236}">
              <a16:creationId xmlns:a16="http://schemas.microsoft.com/office/drawing/2014/main" id="{C4675300-3E30-4B66-888B-E3C698551DF0}"/>
            </a:ext>
          </a:extLst>
        </xdr:cNvPr>
        <xdr:cNvSpPr/>
      </xdr:nvSpPr>
      <xdr:spPr>
        <a:xfrm>
          <a:off x="9192260" y="6809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18470</xdr:rowOff>
    </xdr:from>
    <xdr:ext cx="469744" cy="259045"/>
    <xdr:sp macro="" textlink="">
      <xdr:nvSpPr>
        <xdr:cNvPr id="129" name="【道路】&#10;一人当たり延長該当値テキスト">
          <a:extLst>
            <a:ext uri="{FF2B5EF4-FFF2-40B4-BE49-F238E27FC236}">
              <a16:creationId xmlns:a16="http://schemas.microsoft.com/office/drawing/2014/main" id="{2C295DA7-59D0-4AE0-A49F-C4AE8B30A873}"/>
            </a:ext>
          </a:extLst>
        </xdr:cNvPr>
        <xdr:cNvSpPr txBox="1"/>
      </xdr:nvSpPr>
      <xdr:spPr>
        <a:xfrm>
          <a:off x="9258300" y="672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103619</xdr:rowOff>
    </xdr:from>
    <xdr:to>
      <xdr:col>50</xdr:col>
      <xdr:colOff>165100</xdr:colOff>
      <xdr:row>41</xdr:row>
      <xdr:rowOff>33769</xdr:rowOff>
    </xdr:to>
    <xdr:sp macro="" textlink="">
      <xdr:nvSpPr>
        <xdr:cNvPr id="130" name="楕円 129">
          <a:extLst>
            <a:ext uri="{FF2B5EF4-FFF2-40B4-BE49-F238E27FC236}">
              <a16:creationId xmlns:a16="http://schemas.microsoft.com/office/drawing/2014/main" id="{EE1A17A0-467E-4BE5-8098-3AD24F40D856}"/>
            </a:ext>
          </a:extLst>
        </xdr:cNvPr>
        <xdr:cNvSpPr/>
      </xdr:nvSpPr>
      <xdr:spPr>
        <a:xfrm>
          <a:off x="8445500" y="6809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154343</xdr:rowOff>
    </xdr:from>
    <xdr:to>
      <xdr:col>55</xdr:col>
      <xdr:colOff>0</xdr:colOff>
      <xdr:row>40</xdr:row>
      <xdr:rowOff>154419</xdr:rowOff>
    </xdr:to>
    <xdr:cxnSp macro="">
      <xdr:nvCxnSpPr>
        <xdr:cNvPr id="131" name="直線コネクタ 130">
          <a:extLst>
            <a:ext uri="{FF2B5EF4-FFF2-40B4-BE49-F238E27FC236}">
              <a16:creationId xmlns:a16="http://schemas.microsoft.com/office/drawing/2014/main" id="{DDE5C639-0258-4196-90FF-44B7C4222B03}"/>
            </a:ext>
          </a:extLst>
        </xdr:cNvPr>
        <xdr:cNvCxnSpPr/>
      </xdr:nvCxnSpPr>
      <xdr:spPr>
        <a:xfrm flipV="1">
          <a:off x="8496300" y="6859943"/>
          <a:ext cx="7239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108344</xdr:rowOff>
    </xdr:from>
    <xdr:to>
      <xdr:col>46</xdr:col>
      <xdr:colOff>38100</xdr:colOff>
      <xdr:row>41</xdr:row>
      <xdr:rowOff>38494</xdr:rowOff>
    </xdr:to>
    <xdr:sp macro="" textlink="">
      <xdr:nvSpPr>
        <xdr:cNvPr id="132" name="楕円 131">
          <a:extLst>
            <a:ext uri="{FF2B5EF4-FFF2-40B4-BE49-F238E27FC236}">
              <a16:creationId xmlns:a16="http://schemas.microsoft.com/office/drawing/2014/main" id="{56899C00-384A-490A-86B1-87A33F25CFDE}"/>
            </a:ext>
          </a:extLst>
        </xdr:cNvPr>
        <xdr:cNvSpPr/>
      </xdr:nvSpPr>
      <xdr:spPr>
        <a:xfrm>
          <a:off x="7670800" y="6813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154419</xdr:rowOff>
    </xdr:from>
    <xdr:to>
      <xdr:col>50</xdr:col>
      <xdr:colOff>114300</xdr:colOff>
      <xdr:row>40</xdr:row>
      <xdr:rowOff>159144</xdr:rowOff>
    </xdr:to>
    <xdr:cxnSp macro="">
      <xdr:nvCxnSpPr>
        <xdr:cNvPr id="133" name="直線コネクタ 132">
          <a:extLst>
            <a:ext uri="{FF2B5EF4-FFF2-40B4-BE49-F238E27FC236}">
              <a16:creationId xmlns:a16="http://schemas.microsoft.com/office/drawing/2014/main" id="{9002ECEE-7E1A-4032-AD86-0811514EE059}"/>
            </a:ext>
          </a:extLst>
        </xdr:cNvPr>
        <xdr:cNvCxnSpPr/>
      </xdr:nvCxnSpPr>
      <xdr:spPr>
        <a:xfrm flipV="1">
          <a:off x="7713980" y="6860019"/>
          <a:ext cx="78232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104457</xdr:rowOff>
    </xdr:from>
    <xdr:to>
      <xdr:col>41</xdr:col>
      <xdr:colOff>101600</xdr:colOff>
      <xdr:row>41</xdr:row>
      <xdr:rowOff>34607</xdr:rowOff>
    </xdr:to>
    <xdr:sp macro="" textlink="">
      <xdr:nvSpPr>
        <xdr:cNvPr id="134" name="楕円 133">
          <a:extLst>
            <a:ext uri="{FF2B5EF4-FFF2-40B4-BE49-F238E27FC236}">
              <a16:creationId xmlns:a16="http://schemas.microsoft.com/office/drawing/2014/main" id="{9E2242A2-91D5-4C6D-B2EC-9DA4AEBBE32C}"/>
            </a:ext>
          </a:extLst>
        </xdr:cNvPr>
        <xdr:cNvSpPr/>
      </xdr:nvSpPr>
      <xdr:spPr>
        <a:xfrm>
          <a:off x="6873240" y="6810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155257</xdr:rowOff>
    </xdr:from>
    <xdr:to>
      <xdr:col>45</xdr:col>
      <xdr:colOff>177800</xdr:colOff>
      <xdr:row>40</xdr:row>
      <xdr:rowOff>159144</xdr:rowOff>
    </xdr:to>
    <xdr:cxnSp macro="">
      <xdr:nvCxnSpPr>
        <xdr:cNvPr id="135" name="直線コネクタ 134">
          <a:extLst>
            <a:ext uri="{FF2B5EF4-FFF2-40B4-BE49-F238E27FC236}">
              <a16:creationId xmlns:a16="http://schemas.microsoft.com/office/drawing/2014/main" id="{FD2905C8-FDD9-4E65-8ADD-4B7B97FF598A}"/>
            </a:ext>
          </a:extLst>
        </xdr:cNvPr>
        <xdr:cNvCxnSpPr/>
      </xdr:nvCxnSpPr>
      <xdr:spPr>
        <a:xfrm>
          <a:off x="6924040" y="6860857"/>
          <a:ext cx="78994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104915</xdr:rowOff>
    </xdr:from>
    <xdr:to>
      <xdr:col>36</xdr:col>
      <xdr:colOff>165100</xdr:colOff>
      <xdr:row>41</xdr:row>
      <xdr:rowOff>35065</xdr:rowOff>
    </xdr:to>
    <xdr:sp macro="" textlink="">
      <xdr:nvSpPr>
        <xdr:cNvPr id="136" name="楕円 135">
          <a:extLst>
            <a:ext uri="{FF2B5EF4-FFF2-40B4-BE49-F238E27FC236}">
              <a16:creationId xmlns:a16="http://schemas.microsoft.com/office/drawing/2014/main" id="{9B25E2FC-F8ED-4ADF-8A56-F97816144740}"/>
            </a:ext>
          </a:extLst>
        </xdr:cNvPr>
        <xdr:cNvSpPr/>
      </xdr:nvSpPr>
      <xdr:spPr>
        <a:xfrm>
          <a:off x="6098540" y="681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155257</xdr:rowOff>
    </xdr:from>
    <xdr:to>
      <xdr:col>41</xdr:col>
      <xdr:colOff>50800</xdr:colOff>
      <xdr:row>40</xdr:row>
      <xdr:rowOff>155715</xdr:rowOff>
    </xdr:to>
    <xdr:cxnSp macro="">
      <xdr:nvCxnSpPr>
        <xdr:cNvPr id="137" name="直線コネクタ 136">
          <a:extLst>
            <a:ext uri="{FF2B5EF4-FFF2-40B4-BE49-F238E27FC236}">
              <a16:creationId xmlns:a16="http://schemas.microsoft.com/office/drawing/2014/main" id="{E9B7A2C8-0F2D-46FB-9E31-96831F1998FF}"/>
            </a:ext>
          </a:extLst>
        </xdr:cNvPr>
        <xdr:cNvCxnSpPr/>
      </xdr:nvCxnSpPr>
      <xdr:spPr>
        <a:xfrm flipV="1">
          <a:off x="6149340" y="6860857"/>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C4D25C4B-4B4E-4804-8FF2-9180993E46FA}"/>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4BE4EB60-1459-4817-B972-6DA5A8D89EA9}"/>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81B1D97-D9B3-4062-B32B-36300F828C27}"/>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C31C35C4-0F07-4F58-ADFC-3AEAF53EE39D}"/>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24896</xdr:rowOff>
    </xdr:from>
    <xdr:ext cx="469744" cy="259045"/>
    <xdr:sp macro="" textlink="">
      <xdr:nvSpPr>
        <xdr:cNvPr id="142" name="n_1mainValue【道路】&#10;一人当たり延長">
          <a:extLst>
            <a:ext uri="{FF2B5EF4-FFF2-40B4-BE49-F238E27FC236}">
              <a16:creationId xmlns:a16="http://schemas.microsoft.com/office/drawing/2014/main" id="{F117AEB9-421A-43DF-A074-A8440BC5325B}"/>
            </a:ext>
          </a:extLst>
        </xdr:cNvPr>
        <xdr:cNvSpPr txBox="1"/>
      </xdr:nvSpPr>
      <xdr:spPr>
        <a:xfrm>
          <a:off x="8271587" y="689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29621</xdr:rowOff>
    </xdr:from>
    <xdr:ext cx="469744" cy="259045"/>
    <xdr:sp macro="" textlink="">
      <xdr:nvSpPr>
        <xdr:cNvPr id="143" name="n_2mainValue【道路】&#10;一人当たり延長">
          <a:extLst>
            <a:ext uri="{FF2B5EF4-FFF2-40B4-BE49-F238E27FC236}">
              <a16:creationId xmlns:a16="http://schemas.microsoft.com/office/drawing/2014/main" id="{04570285-7470-4E29-9710-EDFA7BAC0BC4}"/>
            </a:ext>
          </a:extLst>
        </xdr:cNvPr>
        <xdr:cNvSpPr txBox="1"/>
      </xdr:nvSpPr>
      <xdr:spPr>
        <a:xfrm>
          <a:off x="7509587" y="69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25734</xdr:rowOff>
    </xdr:from>
    <xdr:ext cx="469744" cy="259045"/>
    <xdr:sp macro="" textlink="">
      <xdr:nvSpPr>
        <xdr:cNvPr id="144" name="n_3mainValue【道路】&#10;一人当たり延長">
          <a:extLst>
            <a:ext uri="{FF2B5EF4-FFF2-40B4-BE49-F238E27FC236}">
              <a16:creationId xmlns:a16="http://schemas.microsoft.com/office/drawing/2014/main" id="{99913DD5-08FD-4832-AE44-C8CCB7063E1C}"/>
            </a:ext>
          </a:extLst>
        </xdr:cNvPr>
        <xdr:cNvSpPr txBox="1"/>
      </xdr:nvSpPr>
      <xdr:spPr>
        <a:xfrm>
          <a:off x="6712027" y="68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26192</xdr:rowOff>
    </xdr:from>
    <xdr:ext cx="469744" cy="259045"/>
    <xdr:sp macro="" textlink="">
      <xdr:nvSpPr>
        <xdr:cNvPr id="145" name="n_4mainValue【道路】&#10;一人当たり延長">
          <a:extLst>
            <a:ext uri="{FF2B5EF4-FFF2-40B4-BE49-F238E27FC236}">
              <a16:creationId xmlns:a16="http://schemas.microsoft.com/office/drawing/2014/main" id="{76868C96-B02B-4D8D-B780-B994452D6691}"/>
            </a:ext>
          </a:extLst>
        </xdr:cNvPr>
        <xdr:cNvSpPr txBox="1"/>
      </xdr:nvSpPr>
      <xdr:spPr>
        <a:xfrm>
          <a:off x="5937327" y="689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66EC917-5DC7-41C9-93A8-499054FBAEA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D18C681-6D94-46DF-8CC5-ECBFE74126E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BC1D82D-40AB-4350-970D-A2C7E559E5C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E7CF4A7-CE88-4F59-9178-DEEBB67F7CE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6ED342D-175E-4AE4-8CC3-8128B8466CC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C54396D-0CAD-4204-89F1-F6E3048C94E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E75DBF6-5CBE-43BE-A003-20EEB1093C2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3592358-C294-4116-B27D-23580DB23C8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D32AD5-89F4-4783-9EEE-A3E3143083C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80D9E4C-815F-44B6-B13B-A22120B4207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FEB7F00-5530-4456-948E-00C79ECD889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FF71802-D027-445D-8454-2D0AC11CB05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036273D-B460-48EB-9CCA-815E55B0EE1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BFBF672-E91E-4D87-A6A5-6718AB4FE0F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9C4C1B1-80E1-42DD-BAE9-9806762F253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A4FADDD-B7D2-400D-8243-EAD2AAED542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FECAB13-881E-4AF2-8C0B-0DFA3952765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0C854A4-2308-4BA1-9AEE-D68AA01CF0B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ED6B8F0-7129-41C1-888C-B92D2653442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D74D1F4-D499-4FA0-ACA8-2A835E848B9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1378FFC-4DE2-4A1F-8F05-AD7D3C0D8CC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8AF3B83-7B0E-4C59-A8E1-43867E6E830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73BBC44-9B27-4B62-8FF3-F86D7249223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6F6C2EA-62C0-442F-A1D5-51152008B12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D34146F-C61D-467F-B176-BAD6AD3541B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2DBE32F3-7F8C-42E2-9D5E-71CF130DE3EF}"/>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73DBAF4-B9B1-4D12-8A80-429C19709CB0}"/>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39168E09-9ACC-4077-A376-E0C1FB510457}"/>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3C1B6A3-E016-48E1-AC77-A08B877BA990}"/>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8BEF3709-5D4A-4A3A-91E9-B9E86AFEE1E7}"/>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7F4C495-1FA1-41D1-A9D1-47E801F5F260}"/>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29410E93-A44F-4C72-831D-5DAFC5E058E9}"/>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5A6B6994-7D1A-47BD-85D0-1A9259A17470}"/>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BD43805E-347B-49CD-965C-2098AA98AE58}"/>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E40287C7-1327-471A-99A2-CC70C51607B8}"/>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F11F1410-2565-4280-803D-CA4AFBF5A4F9}"/>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DDC73B-B5EA-4737-B9EF-AB65B5CE948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6DF466C-6F44-448A-868B-AB6C280623B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90DF1A-2895-4993-A178-0BFB1D7A36B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70F8F8-6E93-48DB-818F-7CE46374B13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135FB6-DA27-49B4-9E93-742C5403F09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105954</xdr:rowOff>
    </xdr:from>
    <xdr:to>
      <xdr:col>24</xdr:col>
      <xdr:colOff>114300</xdr:colOff>
      <xdr:row>63</xdr:row>
      <xdr:rowOff>36104</xdr:rowOff>
    </xdr:to>
    <xdr:sp macro="" textlink="">
      <xdr:nvSpPr>
        <xdr:cNvPr id="187" name="楕円 186">
          <a:extLst>
            <a:ext uri="{FF2B5EF4-FFF2-40B4-BE49-F238E27FC236}">
              <a16:creationId xmlns:a16="http://schemas.microsoft.com/office/drawing/2014/main" id="{23FDC19E-A3EB-406F-8BC0-78F000845D0F}"/>
            </a:ext>
          </a:extLst>
        </xdr:cNvPr>
        <xdr:cNvSpPr/>
      </xdr:nvSpPr>
      <xdr:spPr>
        <a:xfrm>
          <a:off x="4036060" y="10499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84381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7635C11-FA9D-4223-AACB-51743161EFAA}"/>
            </a:ext>
          </a:extLst>
        </xdr:cNvPr>
        <xdr:cNvSpPr txBox="1"/>
      </xdr:nvSpPr>
      <xdr:spPr>
        <a:xfrm>
          <a:off x="4124960" y="104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92891</xdr:rowOff>
    </xdr:from>
    <xdr:to>
      <xdr:col>20</xdr:col>
      <xdr:colOff>38100</xdr:colOff>
      <xdr:row>63</xdr:row>
      <xdr:rowOff>23041</xdr:rowOff>
    </xdr:to>
    <xdr:sp macro="" textlink="">
      <xdr:nvSpPr>
        <xdr:cNvPr id="189" name="楕円 188">
          <a:extLst>
            <a:ext uri="{FF2B5EF4-FFF2-40B4-BE49-F238E27FC236}">
              <a16:creationId xmlns:a16="http://schemas.microsoft.com/office/drawing/2014/main" id="{6D3006CD-AA4D-4A4D-8588-2E7BFB6E48C0}"/>
            </a:ext>
          </a:extLst>
        </xdr:cNvPr>
        <xdr:cNvSpPr/>
      </xdr:nvSpPr>
      <xdr:spPr>
        <a:xfrm>
          <a:off x="3312160" y="10486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143691</xdr:rowOff>
    </xdr:from>
    <xdr:to>
      <xdr:col>24</xdr:col>
      <xdr:colOff>63500</xdr:colOff>
      <xdr:row>62</xdr:row>
      <xdr:rowOff>156754</xdr:rowOff>
    </xdr:to>
    <xdr:cxnSp macro="">
      <xdr:nvCxnSpPr>
        <xdr:cNvPr id="190" name="直線コネクタ 189">
          <a:extLst>
            <a:ext uri="{FF2B5EF4-FFF2-40B4-BE49-F238E27FC236}">
              <a16:creationId xmlns:a16="http://schemas.microsoft.com/office/drawing/2014/main" id="{F15A6CB5-27BD-4E3D-B5D0-8D6D0CED387B}"/>
            </a:ext>
          </a:extLst>
        </xdr:cNvPr>
        <xdr:cNvCxnSpPr/>
      </xdr:nvCxnSpPr>
      <xdr:spPr>
        <a:xfrm>
          <a:off x="3355340" y="10537371"/>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81462</xdr:rowOff>
    </xdr:from>
    <xdr:to>
      <xdr:col>15</xdr:col>
      <xdr:colOff>101600</xdr:colOff>
      <xdr:row>63</xdr:row>
      <xdr:rowOff>11612</xdr:rowOff>
    </xdr:to>
    <xdr:sp macro="" textlink="">
      <xdr:nvSpPr>
        <xdr:cNvPr id="191" name="楕円 190">
          <a:extLst>
            <a:ext uri="{FF2B5EF4-FFF2-40B4-BE49-F238E27FC236}">
              <a16:creationId xmlns:a16="http://schemas.microsoft.com/office/drawing/2014/main" id="{55FFAAEC-6CFE-4AB1-A795-0409EE602138}"/>
            </a:ext>
          </a:extLst>
        </xdr:cNvPr>
        <xdr:cNvSpPr/>
      </xdr:nvSpPr>
      <xdr:spPr>
        <a:xfrm>
          <a:off x="2514600" y="10475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132262</xdr:rowOff>
    </xdr:from>
    <xdr:to>
      <xdr:col>19</xdr:col>
      <xdr:colOff>177800</xdr:colOff>
      <xdr:row>62</xdr:row>
      <xdr:rowOff>143691</xdr:rowOff>
    </xdr:to>
    <xdr:cxnSp macro="">
      <xdr:nvCxnSpPr>
        <xdr:cNvPr id="192" name="直線コネクタ 191">
          <a:extLst>
            <a:ext uri="{FF2B5EF4-FFF2-40B4-BE49-F238E27FC236}">
              <a16:creationId xmlns:a16="http://schemas.microsoft.com/office/drawing/2014/main" id="{4E26B37A-12B2-4D08-8D2B-47E31B6FDDA9}"/>
            </a:ext>
          </a:extLst>
        </xdr:cNvPr>
        <xdr:cNvCxnSpPr/>
      </xdr:nvCxnSpPr>
      <xdr:spPr>
        <a:xfrm>
          <a:off x="2565400" y="10525942"/>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68399</xdr:rowOff>
    </xdr:from>
    <xdr:to>
      <xdr:col>10</xdr:col>
      <xdr:colOff>165100</xdr:colOff>
      <xdr:row>62</xdr:row>
      <xdr:rowOff>169999</xdr:rowOff>
    </xdr:to>
    <xdr:sp macro="" textlink="">
      <xdr:nvSpPr>
        <xdr:cNvPr id="193" name="楕円 192">
          <a:extLst>
            <a:ext uri="{FF2B5EF4-FFF2-40B4-BE49-F238E27FC236}">
              <a16:creationId xmlns:a16="http://schemas.microsoft.com/office/drawing/2014/main" id="{ACC8259A-2861-4F26-BDD1-8BBCA5BED60B}"/>
            </a:ext>
          </a:extLst>
        </xdr:cNvPr>
        <xdr:cNvSpPr/>
      </xdr:nvSpPr>
      <xdr:spPr>
        <a:xfrm>
          <a:off x="1739900" y="1046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119199</xdr:rowOff>
    </xdr:from>
    <xdr:to>
      <xdr:col>15</xdr:col>
      <xdr:colOff>50800</xdr:colOff>
      <xdr:row>62</xdr:row>
      <xdr:rowOff>132262</xdr:rowOff>
    </xdr:to>
    <xdr:cxnSp macro="">
      <xdr:nvCxnSpPr>
        <xdr:cNvPr id="194" name="直線コネクタ 193">
          <a:extLst>
            <a:ext uri="{FF2B5EF4-FFF2-40B4-BE49-F238E27FC236}">
              <a16:creationId xmlns:a16="http://schemas.microsoft.com/office/drawing/2014/main" id="{A00D0952-24A5-4307-B489-691B6D65988E}"/>
            </a:ext>
          </a:extLst>
        </xdr:cNvPr>
        <xdr:cNvCxnSpPr/>
      </xdr:nvCxnSpPr>
      <xdr:spPr>
        <a:xfrm>
          <a:off x="1790700" y="10512879"/>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55335</xdr:rowOff>
    </xdr:from>
    <xdr:to>
      <xdr:col>6</xdr:col>
      <xdr:colOff>38100</xdr:colOff>
      <xdr:row>62</xdr:row>
      <xdr:rowOff>156935</xdr:rowOff>
    </xdr:to>
    <xdr:sp macro="" textlink="">
      <xdr:nvSpPr>
        <xdr:cNvPr id="195" name="楕円 194">
          <a:extLst>
            <a:ext uri="{FF2B5EF4-FFF2-40B4-BE49-F238E27FC236}">
              <a16:creationId xmlns:a16="http://schemas.microsoft.com/office/drawing/2014/main" id="{3E431FC6-26BD-4E11-98F8-A74969DD54F9}"/>
            </a:ext>
          </a:extLst>
        </xdr:cNvPr>
        <xdr:cNvSpPr/>
      </xdr:nvSpPr>
      <xdr:spPr>
        <a:xfrm>
          <a:off x="965200" y="10449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106135</xdr:rowOff>
    </xdr:from>
    <xdr:to>
      <xdr:col>10</xdr:col>
      <xdr:colOff>114300</xdr:colOff>
      <xdr:row>62</xdr:row>
      <xdr:rowOff>119199</xdr:rowOff>
    </xdr:to>
    <xdr:cxnSp macro="">
      <xdr:nvCxnSpPr>
        <xdr:cNvPr id="196" name="直線コネクタ 195">
          <a:extLst>
            <a:ext uri="{FF2B5EF4-FFF2-40B4-BE49-F238E27FC236}">
              <a16:creationId xmlns:a16="http://schemas.microsoft.com/office/drawing/2014/main" id="{9A224399-1727-46F1-A353-24DB787C0F3C}"/>
            </a:ext>
          </a:extLst>
        </xdr:cNvPr>
        <xdr:cNvCxnSpPr/>
      </xdr:nvCxnSpPr>
      <xdr:spPr>
        <a:xfrm>
          <a:off x="1008380" y="10499815"/>
          <a:ext cx="78232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1C58E35-3179-4742-B504-5D25D66F111D}"/>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12240B8-98D1-4288-BCFF-6D9E0834C948}"/>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3D52193-1B06-4912-BFB2-CB2C49D5E808}"/>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A32B9F8-446A-4A36-9A40-5674D566D267}"/>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14168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60D509D-76E1-4AE8-B976-51D1ACC3B9C8}"/>
            </a:ext>
          </a:extLst>
        </xdr:cNvPr>
        <xdr:cNvSpPr txBox="1"/>
      </xdr:nvSpPr>
      <xdr:spPr>
        <a:xfrm>
          <a:off x="3170564" y="1057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0716E6F-491C-4576-BC2C-77CD6CCFFD04}"/>
            </a:ext>
          </a:extLst>
        </xdr:cNvPr>
        <xdr:cNvSpPr txBox="1"/>
      </xdr:nvSpPr>
      <xdr:spPr>
        <a:xfrm>
          <a:off x="2385704" y="1056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161126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3841B4B-867E-4F7A-8564-58D1BEEE034E}"/>
            </a:ext>
          </a:extLst>
        </xdr:cNvPr>
        <xdr:cNvSpPr txBox="1"/>
      </xdr:nvSpPr>
      <xdr:spPr>
        <a:xfrm>
          <a:off x="161100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61236EC-F992-45BA-8BA2-709C6899CEF5}"/>
            </a:ext>
          </a:extLst>
        </xdr:cNvPr>
        <xdr:cNvSpPr txBox="1"/>
      </xdr:nvSpPr>
      <xdr:spPr>
        <a:xfrm>
          <a:off x="836304" y="105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16178F4-49D1-461A-8EEB-875421DF28D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1DE488B-28DF-4EC5-887A-1AE6D59F691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0AE97F4-62CF-4602-A943-ECEC309F098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3E1A377-88BB-4E55-BA56-FBBEFF4AA9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CFCFB57-E28A-4340-A518-E5AB79C21C4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063B3D1-316F-4E05-9B30-B7BF9A917D3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8836763-CD7B-4F36-846D-7DFF4AE5576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33E9437-6D4C-4C41-84D1-015AC179534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7790CDD-7F97-483F-B669-240A60DEB35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A2C78CA-F40C-48CE-9B9C-B4BA9620279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6FBFF4E-7734-4818-A5B1-1B2DF7D4305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90E6571-1731-429D-AE1B-7F8D7BC6F71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8A69F02-EDA6-4E20-8AE9-E7D2BA69C0C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DA194C2-5567-4C0F-BB51-A8BABBB49335}"/>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8485275-C816-406F-84C0-D4F805A79C4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48D1D99-DE2D-408F-9A48-CAB3B0313D4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5941BEA-011E-4118-807B-878E6A432FB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DB11DD2-B828-4E20-AFC3-14989BB31458}"/>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B9332F3-6763-408D-B1BB-0439410FE3A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F354BCE-50C3-436F-9885-D4A9F375A9CF}"/>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AECD565-A244-4EA8-B712-79F25B7169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B0AF631-5B2E-4CA5-936B-7A31A1A3EE7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D097B6D-283A-4E23-AAC2-08AD90822FB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3E2312F7-6E55-4EEF-88E5-1B85921B53C1}"/>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A3EFBED5-3B1E-4687-AD27-DABDB54F1C7A}"/>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F232DFDB-43E4-4538-81A5-8208436DEAD2}"/>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4465630-0646-44F8-AD1F-AE33535175ED}"/>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899CF0D6-3EB5-4ACD-A2D4-667DCCF47131}"/>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92FA5E8-EE15-47F1-A857-D1A43E7195FD}"/>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9E8A3EBB-15B7-4C54-95AD-2F635ADE7BCB}"/>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1741851-CD18-4B91-99D0-7C51B71FC4B2}"/>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698A637-735D-4193-8DE2-48E0D60F1B25}"/>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EBBFE3CD-E5EB-430A-B5F0-DE082302C205}"/>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5D6D32DA-3DA4-4ED5-B3F8-A93F2725EE76}"/>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055AFA1-2424-4362-AF79-5C96ABD8EC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1EC593A-BF18-4262-8833-AB5568075E5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230C32-137E-483A-87C4-8333B09241B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90D4CD-A8CB-4FDD-9308-76BF7E706C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440522-BCFF-444B-B7B3-BF087DD19FB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120686</xdr:rowOff>
    </xdr:from>
    <xdr:to>
      <xdr:col>55</xdr:col>
      <xdr:colOff>50800</xdr:colOff>
      <xdr:row>64</xdr:row>
      <xdr:rowOff>50836</xdr:rowOff>
    </xdr:to>
    <xdr:sp macro="" textlink="">
      <xdr:nvSpPr>
        <xdr:cNvPr id="244" name="楕円 243">
          <a:extLst>
            <a:ext uri="{FF2B5EF4-FFF2-40B4-BE49-F238E27FC236}">
              <a16:creationId xmlns:a16="http://schemas.microsoft.com/office/drawing/2014/main" id="{C0B85E0D-D953-4291-8509-C47BC3595270}"/>
            </a:ext>
          </a:extLst>
        </xdr:cNvPr>
        <xdr:cNvSpPr/>
      </xdr:nvSpPr>
      <xdr:spPr>
        <a:xfrm>
          <a:off x="9192260" y="10682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35613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C73355FB-6045-4DF9-8DE2-661D9002A186}"/>
            </a:ext>
          </a:extLst>
        </xdr:cNvPr>
        <xdr:cNvSpPr txBox="1"/>
      </xdr:nvSpPr>
      <xdr:spPr>
        <a:xfrm>
          <a:off x="9258300" y="105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120712</xdr:rowOff>
    </xdr:from>
    <xdr:to>
      <xdr:col>50</xdr:col>
      <xdr:colOff>165100</xdr:colOff>
      <xdr:row>64</xdr:row>
      <xdr:rowOff>50862</xdr:rowOff>
    </xdr:to>
    <xdr:sp macro="" textlink="">
      <xdr:nvSpPr>
        <xdr:cNvPr id="246" name="楕円 245">
          <a:extLst>
            <a:ext uri="{FF2B5EF4-FFF2-40B4-BE49-F238E27FC236}">
              <a16:creationId xmlns:a16="http://schemas.microsoft.com/office/drawing/2014/main" id="{9B113E1D-E888-42E9-A0DB-F7EE0CE0CC74}"/>
            </a:ext>
          </a:extLst>
        </xdr:cNvPr>
        <xdr:cNvSpPr/>
      </xdr:nvSpPr>
      <xdr:spPr>
        <a:xfrm>
          <a:off x="8445500" y="10682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xdr:rowOff>
    </xdr:from>
    <xdr:to>
      <xdr:col>55</xdr:col>
      <xdr:colOff>0</xdr:colOff>
      <xdr:row>64</xdr:row>
      <xdr:rowOff>62</xdr:rowOff>
    </xdr:to>
    <xdr:cxnSp macro="">
      <xdr:nvCxnSpPr>
        <xdr:cNvPr id="247" name="直線コネクタ 246">
          <a:extLst>
            <a:ext uri="{FF2B5EF4-FFF2-40B4-BE49-F238E27FC236}">
              <a16:creationId xmlns:a16="http://schemas.microsoft.com/office/drawing/2014/main" id="{080CF58E-B753-4DB7-A5A1-22CCC3AF3331}"/>
            </a:ext>
          </a:extLst>
        </xdr:cNvPr>
        <xdr:cNvCxnSpPr/>
      </xdr:nvCxnSpPr>
      <xdr:spPr>
        <a:xfrm flipV="1">
          <a:off x="8496300" y="10728996"/>
          <a:ext cx="7239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120796</xdr:rowOff>
    </xdr:from>
    <xdr:to>
      <xdr:col>46</xdr:col>
      <xdr:colOff>38100</xdr:colOff>
      <xdr:row>64</xdr:row>
      <xdr:rowOff>50946</xdr:rowOff>
    </xdr:to>
    <xdr:sp macro="" textlink="">
      <xdr:nvSpPr>
        <xdr:cNvPr id="248" name="楕円 247">
          <a:extLst>
            <a:ext uri="{FF2B5EF4-FFF2-40B4-BE49-F238E27FC236}">
              <a16:creationId xmlns:a16="http://schemas.microsoft.com/office/drawing/2014/main" id="{3D0A221C-2BED-4E2F-BC09-D2DB7EE99C60}"/>
            </a:ext>
          </a:extLst>
        </xdr:cNvPr>
        <xdr:cNvSpPr/>
      </xdr:nvSpPr>
      <xdr:spPr>
        <a:xfrm>
          <a:off x="7670800" y="106821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xdr:rowOff>
    </xdr:from>
    <xdr:to>
      <xdr:col>50</xdr:col>
      <xdr:colOff>114300</xdr:colOff>
      <xdr:row>64</xdr:row>
      <xdr:rowOff>146</xdr:rowOff>
    </xdr:to>
    <xdr:cxnSp macro="">
      <xdr:nvCxnSpPr>
        <xdr:cNvPr id="249" name="直線コネクタ 248">
          <a:extLst>
            <a:ext uri="{FF2B5EF4-FFF2-40B4-BE49-F238E27FC236}">
              <a16:creationId xmlns:a16="http://schemas.microsoft.com/office/drawing/2014/main" id="{ECF66772-94AE-4F7F-9EBA-F6781872071A}"/>
            </a:ext>
          </a:extLst>
        </xdr:cNvPr>
        <xdr:cNvCxnSpPr/>
      </xdr:nvCxnSpPr>
      <xdr:spPr>
        <a:xfrm flipV="1">
          <a:off x="7713980" y="10729022"/>
          <a:ext cx="78232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121014</xdr:rowOff>
    </xdr:from>
    <xdr:to>
      <xdr:col>41</xdr:col>
      <xdr:colOff>101600</xdr:colOff>
      <xdr:row>64</xdr:row>
      <xdr:rowOff>51164</xdr:rowOff>
    </xdr:to>
    <xdr:sp macro="" textlink="">
      <xdr:nvSpPr>
        <xdr:cNvPr id="250" name="楕円 249">
          <a:extLst>
            <a:ext uri="{FF2B5EF4-FFF2-40B4-BE49-F238E27FC236}">
              <a16:creationId xmlns:a16="http://schemas.microsoft.com/office/drawing/2014/main" id="{04951E73-E941-4631-9291-EAE709C2B841}"/>
            </a:ext>
          </a:extLst>
        </xdr:cNvPr>
        <xdr:cNvSpPr/>
      </xdr:nvSpPr>
      <xdr:spPr>
        <a:xfrm>
          <a:off x="6873240" y="1068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146</xdr:rowOff>
    </xdr:from>
    <xdr:to>
      <xdr:col>45</xdr:col>
      <xdr:colOff>177800</xdr:colOff>
      <xdr:row>64</xdr:row>
      <xdr:rowOff>364</xdr:rowOff>
    </xdr:to>
    <xdr:cxnSp macro="">
      <xdr:nvCxnSpPr>
        <xdr:cNvPr id="251" name="直線コネクタ 250">
          <a:extLst>
            <a:ext uri="{FF2B5EF4-FFF2-40B4-BE49-F238E27FC236}">
              <a16:creationId xmlns:a16="http://schemas.microsoft.com/office/drawing/2014/main" id="{A248E7F4-EC3E-41FF-A331-E745200D0375}"/>
            </a:ext>
          </a:extLst>
        </xdr:cNvPr>
        <xdr:cNvCxnSpPr/>
      </xdr:nvCxnSpPr>
      <xdr:spPr>
        <a:xfrm flipV="1">
          <a:off x="6924040" y="10729106"/>
          <a:ext cx="78994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121127</xdr:rowOff>
    </xdr:from>
    <xdr:to>
      <xdr:col>36</xdr:col>
      <xdr:colOff>165100</xdr:colOff>
      <xdr:row>64</xdr:row>
      <xdr:rowOff>51277</xdr:rowOff>
    </xdr:to>
    <xdr:sp macro="" textlink="">
      <xdr:nvSpPr>
        <xdr:cNvPr id="252" name="楕円 251">
          <a:extLst>
            <a:ext uri="{FF2B5EF4-FFF2-40B4-BE49-F238E27FC236}">
              <a16:creationId xmlns:a16="http://schemas.microsoft.com/office/drawing/2014/main" id="{100C0AF8-FF59-44AF-998D-EDCF8843E244}"/>
            </a:ext>
          </a:extLst>
        </xdr:cNvPr>
        <xdr:cNvSpPr/>
      </xdr:nvSpPr>
      <xdr:spPr>
        <a:xfrm>
          <a:off x="6098540" y="10682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364</xdr:rowOff>
    </xdr:from>
    <xdr:to>
      <xdr:col>41</xdr:col>
      <xdr:colOff>50800</xdr:colOff>
      <xdr:row>64</xdr:row>
      <xdr:rowOff>477</xdr:rowOff>
    </xdr:to>
    <xdr:cxnSp macro="">
      <xdr:nvCxnSpPr>
        <xdr:cNvPr id="253" name="直線コネクタ 252">
          <a:extLst>
            <a:ext uri="{FF2B5EF4-FFF2-40B4-BE49-F238E27FC236}">
              <a16:creationId xmlns:a16="http://schemas.microsoft.com/office/drawing/2014/main" id="{7C2C4FF1-A959-49F4-A8E6-AFF93367269F}"/>
            </a:ext>
          </a:extLst>
        </xdr:cNvPr>
        <xdr:cNvCxnSpPr/>
      </xdr:nvCxnSpPr>
      <xdr:spPr>
        <a:xfrm flipV="1">
          <a:off x="6149340" y="10729324"/>
          <a:ext cx="7747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EE6C996-49B7-4895-A274-D87038A11276}"/>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E6754A0-51D8-4A67-A687-92ADD842FD5F}"/>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978B0CF-101F-4E7A-9FF2-57CE4AF807F0}"/>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FA10386-95CA-4028-B0AA-269632AA6D44}"/>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41989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6C796992-A0EE-4309-AF5A-E0D8FE896900}"/>
            </a:ext>
          </a:extLst>
        </xdr:cNvPr>
        <xdr:cNvSpPr txBox="1"/>
      </xdr:nvSpPr>
      <xdr:spPr>
        <a:xfrm>
          <a:off x="8239271" y="107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42073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58ABB99-002D-4C69-819B-B078341F39FF}"/>
            </a:ext>
          </a:extLst>
        </xdr:cNvPr>
        <xdr:cNvSpPr txBox="1"/>
      </xdr:nvSpPr>
      <xdr:spPr>
        <a:xfrm>
          <a:off x="7477271" y="107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42291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F3665B67-894E-46E1-B0E2-BF5FFCD7EDB0}"/>
            </a:ext>
          </a:extLst>
        </xdr:cNvPr>
        <xdr:cNvSpPr txBox="1"/>
      </xdr:nvSpPr>
      <xdr:spPr>
        <a:xfrm>
          <a:off x="6702571" y="107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42404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F6F68DB-E9C4-4D6E-977C-5FED82AD4CC1}"/>
            </a:ext>
          </a:extLst>
        </xdr:cNvPr>
        <xdr:cNvSpPr txBox="1"/>
      </xdr:nvSpPr>
      <xdr:spPr>
        <a:xfrm>
          <a:off x="5905011" y="1077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C0652C5-B356-4288-8476-9BA06D0AA0E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2F9FFEF-D178-450C-8D4F-9D3EC5D9BD0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F83B9A3-96B5-4B09-AFD6-1CCC6554C41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DD76F3-B2CE-4738-B907-58C4F491DE8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D10EE61-F8DC-4F8B-9E1A-D337EF7C2B2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D8E82F2-09B0-4293-A241-FBC88510453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7536888-7EAF-4791-83ED-C5BFD4107A9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9333E3A-D7C9-48D9-8939-AFD60DF3E29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A84DAE6-DD3F-4451-996E-A9762C78663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FD6C440-544E-455F-A798-0B048FBDC8E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E5A6B87-2E0F-4E04-A65E-9537A23996C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FCCE3FB8-8522-425A-8D56-14D7BC5298A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3826CB7E-9848-4AB4-95BE-9CC895AD42B3}"/>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4FA72CD-4891-4BF7-BE1D-227B14D6FD8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D1AEF43-84F4-4AFF-9EE5-7F15A28A0AA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D18E95B-1B29-47F2-9D72-8ED051D9C16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851C4DE-E276-4C90-8AA7-EC16D8121017}"/>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2740D9D5-39F1-4A52-A44A-07E8A5921CEA}"/>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1DA62F2-F6A1-4CFE-8D9B-4242D742471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000AF01-49A7-41BA-A80B-74DED45A5BF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F7DF0BD-EF3D-4D0F-8BA2-B1D9EFF076C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11920A1-1A91-4497-871F-04CB3E0735A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E15BBEED-C6F7-4A34-AD03-60361F3E4375}"/>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276A925-143D-43D7-AC22-EA093675DC0A}"/>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C4ED08B-04AE-4312-8997-8F65FB5A852D}"/>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9A894052-36E3-4129-B826-7C8853845049}"/>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8035ED0E-E8DA-4068-A3CA-8218552CFBC3}"/>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A880C4E-54AC-4605-90A5-EED8E0699CF7}"/>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67ACC9BC-F6BD-4DA3-8CEA-5A90177087D3}"/>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716DB23F-82EC-43C4-BF99-8279E6B8678E}"/>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A1588491-1CF8-42BC-BB2F-8E2F6D274245}"/>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63FAE602-D676-417A-A67C-F6C1461BF7F4}"/>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F68EBB9C-F303-4BE0-8BFE-0AF674CD7E92}"/>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B101E7D-7DEC-4723-B60C-E99CDF0CC3F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F0CA1D-DD1D-4930-B18C-E4A6FF2E0A1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0EF4D2A-4E68-4E57-9060-8C520DDF7E3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F96A30F-2307-4279-AB79-6255729649B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E023920-ECAA-4123-A7A5-527A4757747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163322</xdr:rowOff>
    </xdr:from>
    <xdr:to>
      <xdr:col>24</xdr:col>
      <xdr:colOff>114300</xdr:colOff>
      <xdr:row>85</xdr:row>
      <xdr:rowOff>93472</xdr:rowOff>
    </xdr:to>
    <xdr:sp macro="" textlink="">
      <xdr:nvSpPr>
        <xdr:cNvPr id="300" name="楕円 299">
          <a:extLst>
            <a:ext uri="{FF2B5EF4-FFF2-40B4-BE49-F238E27FC236}">
              <a16:creationId xmlns:a16="http://schemas.microsoft.com/office/drawing/2014/main" id="{204D0F09-58A3-4EF9-86C9-446FECF4D7BE}"/>
            </a:ext>
          </a:extLst>
        </xdr:cNvPr>
        <xdr:cNvSpPr/>
      </xdr:nvSpPr>
      <xdr:spPr>
        <a:xfrm>
          <a:off x="4036060" y="1424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141749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0AC3216-EEE0-464D-8A62-04A21142E5B6}"/>
            </a:ext>
          </a:extLst>
        </xdr:cNvPr>
        <xdr:cNvSpPr txBox="1"/>
      </xdr:nvSpPr>
      <xdr:spPr>
        <a:xfrm>
          <a:off x="4124960"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142748</xdr:rowOff>
    </xdr:from>
    <xdr:to>
      <xdr:col>20</xdr:col>
      <xdr:colOff>38100</xdr:colOff>
      <xdr:row>85</xdr:row>
      <xdr:rowOff>72898</xdr:rowOff>
    </xdr:to>
    <xdr:sp macro="" textlink="">
      <xdr:nvSpPr>
        <xdr:cNvPr id="302" name="楕円 301">
          <a:extLst>
            <a:ext uri="{FF2B5EF4-FFF2-40B4-BE49-F238E27FC236}">
              <a16:creationId xmlns:a16="http://schemas.microsoft.com/office/drawing/2014/main" id="{13042304-50C0-4833-BF9A-08FFD7C5D3EC}"/>
            </a:ext>
          </a:extLst>
        </xdr:cNvPr>
        <xdr:cNvSpPr/>
      </xdr:nvSpPr>
      <xdr:spPr>
        <a:xfrm>
          <a:off x="3312160" y="14224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22098</xdr:rowOff>
    </xdr:from>
    <xdr:to>
      <xdr:col>24</xdr:col>
      <xdr:colOff>63500</xdr:colOff>
      <xdr:row>85</xdr:row>
      <xdr:rowOff>42672</xdr:rowOff>
    </xdr:to>
    <xdr:cxnSp macro="">
      <xdr:nvCxnSpPr>
        <xdr:cNvPr id="303" name="直線コネクタ 302">
          <a:extLst>
            <a:ext uri="{FF2B5EF4-FFF2-40B4-BE49-F238E27FC236}">
              <a16:creationId xmlns:a16="http://schemas.microsoft.com/office/drawing/2014/main" id="{11CCFDC9-C8AC-4C93-A22B-C1A6EE22D6BD}"/>
            </a:ext>
          </a:extLst>
        </xdr:cNvPr>
        <xdr:cNvCxnSpPr/>
      </xdr:nvCxnSpPr>
      <xdr:spPr>
        <a:xfrm>
          <a:off x="3355340" y="14271498"/>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119887</xdr:rowOff>
    </xdr:from>
    <xdr:to>
      <xdr:col>15</xdr:col>
      <xdr:colOff>101600</xdr:colOff>
      <xdr:row>85</xdr:row>
      <xdr:rowOff>50037</xdr:rowOff>
    </xdr:to>
    <xdr:sp macro="" textlink="">
      <xdr:nvSpPr>
        <xdr:cNvPr id="304" name="楕円 303">
          <a:extLst>
            <a:ext uri="{FF2B5EF4-FFF2-40B4-BE49-F238E27FC236}">
              <a16:creationId xmlns:a16="http://schemas.microsoft.com/office/drawing/2014/main" id="{282392EB-1EF2-4D95-9DF3-F13C15702905}"/>
            </a:ext>
          </a:extLst>
        </xdr:cNvPr>
        <xdr:cNvSpPr/>
      </xdr:nvSpPr>
      <xdr:spPr>
        <a:xfrm>
          <a:off x="251460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170687</xdr:rowOff>
    </xdr:from>
    <xdr:to>
      <xdr:col>19</xdr:col>
      <xdr:colOff>177800</xdr:colOff>
      <xdr:row>85</xdr:row>
      <xdr:rowOff>22098</xdr:rowOff>
    </xdr:to>
    <xdr:cxnSp macro="">
      <xdr:nvCxnSpPr>
        <xdr:cNvPr id="305" name="直線コネクタ 304">
          <a:extLst>
            <a:ext uri="{FF2B5EF4-FFF2-40B4-BE49-F238E27FC236}">
              <a16:creationId xmlns:a16="http://schemas.microsoft.com/office/drawing/2014/main" id="{C0BA3704-870E-42E0-BF5F-1A15888A59F2}"/>
            </a:ext>
          </a:extLst>
        </xdr:cNvPr>
        <xdr:cNvCxnSpPr/>
      </xdr:nvCxnSpPr>
      <xdr:spPr>
        <a:xfrm>
          <a:off x="2565400" y="14252447"/>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76454</xdr:rowOff>
    </xdr:from>
    <xdr:to>
      <xdr:col>10</xdr:col>
      <xdr:colOff>165100</xdr:colOff>
      <xdr:row>85</xdr:row>
      <xdr:rowOff>6604</xdr:rowOff>
    </xdr:to>
    <xdr:sp macro="" textlink="">
      <xdr:nvSpPr>
        <xdr:cNvPr id="306" name="楕円 305">
          <a:extLst>
            <a:ext uri="{FF2B5EF4-FFF2-40B4-BE49-F238E27FC236}">
              <a16:creationId xmlns:a16="http://schemas.microsoft.com/office/drawing/2014/main" id="{758C81A7-CD79-4FDE-A21A-C88DEB29331F}"/>
            </a:ext>
          </a:extLst>
        </xdr:cNvPr>
        <xdr:cNvSpPr/>
      </xdr:nvSpPr>
      <xdr:spPr>
        <a:xfrm>
          <a:off x="1739900" y="14158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127254</xdr:rowOff>
    </xdr:from>
    <xdr:to>
      <xdr:col>15</xdr:col>
      <xdr:colOff>50800</xdr:colOff>
      <xdr:row>84</xdr:row>
      <xdr:rowOff>170687</xdr:rowOff>
    </xdr:to>
    <xdr:cxnSp macro="">
      <xdr:nvCxnSpPr>
        <xdr:cNvPr id="307" name="直線コネクタ 306">
          <a:extLst>
            <a:ext uri="{FF2B5EF4-FFF2-40B4-BE49-F238E27FC236}">
              <a16:creationId xmlns:a16="http://schemas.microsoft.com/office/drawing/2014/main" id="{E81BAA68-6E3E-44F8-8FDB-C75BD45D3C43}"/>
            </a:ext>
          </a:extLst>
        </xdr:cNvPr>
        <xdr:cNvCxnSpPr/>
      </xdr:nvCxnSpPr>
      <xdr:spPr>
        <a:xfrm>
          <a:off x="1790700" y="14209014"/>
          <a:ext cx="7747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53594</xdr:rowOff>
    </xdr:from>
    <xdr:to>
      <xdr:col>6</xdr:col>
      <xdr:colOff>38100</xdr:colOff>
      <xdr:row>84</xdr:row>
      <xdr:rowOff>155194</xdr:rowOff>
    </xdr:to>
    <xdr:sp macro="" textlink="">
      <xdr:nvSpPr>
        <xdr:cNvPr id="308" name="楕円 307">
          <a:extLst>
            <a:ext uri="{FF2B5EF4-FFF2-40B4-BE49-F238E27FC236}">
              <a16:creationId xmlns:a16="http://schemas.microsoft.com/office/drawing/2014/main" id="{FA75CC9D-A786-458D-8D23-464DFAC5FEE4}"/>
            </a:ext>
          </a:extLst>
        </xdr:cNvPr>
        <xdr:cNvSpPr/>
      </xdr:nvSpPr>
      <xdr:spPr>
        <a:xfrm>
          <a:off x="965200" y="14135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104394</xdr:rowOff>
    </xdr:from>
    <xdr:to>
      <xdr:col>10</xdr:col>
      <xdr:colOff>114300</xdr:colOff>
      <xdr:row>84</xdr:row>
      <xdr:rowOff>127254</xdr:rowOff>
    </xdr:to>
    <xdr:cxnSp macro="">
      <xdr:nvCxnSpPr>
        <xdr:cNvPr id="309" name="直線コネクタ 308">
          <a:extLst>
            <a:ext uri="{FF2B5EF4-FFF2-40B4-BE49-F238E27FC236}">
              <a16:creationId xmlns:a16="http://schemas.microsoft.com/office/drawing/2014/main" id="{FA998AC3-F2D5-4780-AD58-583B27EA5833}"/>
            </a:ext>
          </a:extLst>
        </xdr:cNvPr>
        <xdr:cNvCxnSpPr/>
      </xdr:nvCxnSpPr>
      <xdr:spPr>
        <a:xfrm>
          <a:off x="1008380" y="1418615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FC841325-30FA-44EB-97AC-ACC2F20BB26C}"/>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C25CEA6F-8A82-4573-A170-36634816B177}"/>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885154E2-FB23-4C9F-B4AB-3B66BCDB5F4E}"/>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33310ACD-0B10-4746-87B0-0257A7BF6194}"/>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64025</xdr:rowOff>
    </xdr:from>
    <xdr:ext cx="405111" cy="259045"/>
    <xdr:sp macro="" textlink="">
      <xdr:nvSpPr>
        <xdr:cNvPr id="314" name="n_1mainValue【公営住宅】&#10;有形固定資産減価償却率">
          <a:extLst>
            <a:ext uri="{FF2B5EF4-FFF2-40B4-BE49-F238E27FC236}">
              <a16:creationId xmlns:a16="http://schemas.microsoft.com/office/drawing/2014/main" id="{DB10C0B1-D31C-41ED-82B3-A2887170E897}"/>
            </a:ext>
          </a:extLst>
        </xdr:cNvPr>
        <xdr:cNvSpPr txBox="1"/>
      </xdr:nvSpPr>
      <xdr:spPr>
        <a:xfrm>
          <a:off x="3170564" y="1431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41164</xdr:rowOff>
    </xdr:from>
    <xdr:ext cx="405111" cy="259045"/>
    <xdr:sp macro="" textlink="">
      <xdr:nvSpPr>
        <xdr:cNvPr id="315" name="n_2mainValue【公営住宅】&#10;有形固定資産減価償却率">
          <a:extLst>
            <a:ext uri="{FF2B5EF4-FFF2-40B4-BE49-F238E27FC236}">
              <a16:creationId xmlns:a16="http://schemas.microsoft.com/office/drawing/2014/main" id="{6B0EB85A-73DA-4F40-B55F-C8BA03E4D68F}"/>
            </a:ext>
          </a:extLst>
        </xdr:cNvPr>
        <xdr:cNvSpPr txBox="1"/>
      </xdr:nvSpPr>
      <xdr:spPr>
        <a:xfrm>
          <a:off x="2385704" y="14290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169181</xdr:rowOff>
    </xdr:from>
    <xdr:ext cx="405111" cy="259045"/>
    <xdr:sp macro="" textlink="">
      <xdr:nvSpPr>
        <xdr:cNvPr id="316" name="n_3mainValue【公営住宅】&#10;有形固定資産減価償却率">
          <a:extLst>
            <a:ext uri="{FF2B5EF4-FFF2-40B4-BE49-F238E27FC236}">
              <a16:creationId xmlns:a16="http://schemas.microsoft.com/office/drawing/2014/main" id="{725A23B5-401E-40F1-AC25-FDD5D350F179}"/>
            </a:ext>
          </a:extLst>
        </xdr:cNvPr>
        <xdr:cNvSpPr txBox="1"/>
      </xdr:nvSpPr>
      <xdr:spPr>
        <a:xfrm>
          <a:off x="1611004" y="142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146321</xdr:rowOff>
    </xdr:from>
    <xdr:ext cx="405111" cy="259045"/>
    <xdr:sp macro="" textlink="">
      <xdr:nvSpPr>
        <xdr:cNvPr id="317" name="n_4mainValue【公営住宅】&#10;有形固定資産減価償却率">
          <a:extLst>
            <a:ext uri="{FF2B5EF4-FFF2-40B4-BE49-F238E27FC236}">
              <a16:creationId xmlns:a16="http://schemas.microsoft.com/office/drawing/2014/main" id="{6327E7F3-447B-4D44-9C86-FF5E072F78A1}"/>
            </a:ext>
          </a:extLst>
        </xdr:cNvPr>
        <xdr:cNvSpPr txBox="1"/>
      </xdr:nvSpPr>
      <xdr:spPr>
        <a:xfrm>
          <a:off x="83630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A7752D13-C37F-4118-BA57-858F36519E5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CBA0587-788D-4D45-90B6-A3CC3151747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62C62DE-E424-42EA-B094-277FE7FE303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B247E55-B5E5-4662-8F44-D6A7933622B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020CB5F-F2B3-4469-9E97-9D3D2947C0F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11B4963-063B-4F87-908A-C33142D2A7C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47C5AA74-0A5B-45E6-9623-1230750A4F1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5889581-99B9-4D8A-97FC-458B5FD4935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E1480AB-F272-4875-B872-2EA8BF5A814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C121281-77EE-4C4A-81E5-EA468CB898B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733E357-4A9B-47A1-9333-480D16124BB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A741CE0-2F67-4EF0-86D4-9E915C80E73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885E2F2-EBC2-4986-A2C5-A197242E71E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ED3F9CED-60D9-4DD2-980D-B92D05F17A18}"/>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BFB46E0-4A0D-4AC5-B8ED-5825F8258B8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32C6A9F-AE43-48C8-9C6F-5402D15A97E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D35600E6-365F-4FD6-975A-81D1132E591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0B4FFCB-CDE1-4E22-BDEC-32AA616BA4B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4FC8407-5539-4110-9633-4069148E290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52B2C418-74C3-44B1-80DE-AE27E7A3C52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D51A56B-68C3-4A04-A480-63E30EA065F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83A98D7B-C371-417E-A73B-7CACF172672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90B4C39-527B-488B-AACA-61CBB97F2D3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20407861-3932-4E31-97C6-D2846CE30F48}"/>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A1F3A59F-3B5E-4F71-B141-0D5AFB1FFEDA}"/>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2BEA103B-1F95-447B-8A8B-2EA63D87E898}"/>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8BE70C9F-9ED0-465F-A6B6-ED256B05D357}"/>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5835F111-0C5E-47F4-8789-694F36064282}"/>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AF64C260-34A8-43EA-A067-253DC315B0C4}"/>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75989D3A-E533-464B-8936-D54D0A258AF4}"/>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9F6D2CBE-B4BB-42D1-8A8C-7AD06ACF1498}"/>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CB59048F-38F5-439E-B187-73B85E0A6777}"/>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6DA628CD-9B18-4AD8-A4D8-6EF5EB650720}"/>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486DEAB1-0D44-4554-9EC1-97084F970E29}"/>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8618DA6-B45C-4142-9E1A-F2E3605D01A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A670888-0617-4669-BD84-778AC9822F3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B8D4348-93B3-4B6A-BED4-DA483A592E7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B2BAAE4-E7A4-4794-A749-D7799E705F8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EF644B4-D8E3-428E-B467-F56680EC8FC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5017</xdr:rowOff>
    </xdr:from>
    <xdr:to>
      <xdr:col>55</xdr:col>
      <xdr:colOff>50800</xdr:colOff>
      <xdr:row>86</xdr:row>
      <xdr:rowOff>106617</xdr:rowOff>
    </xdr:to>
    <xdr:sp macro="" textlink="">
      <xdr:nvSpPr>
        <xdr:cNvPr id="357" name="楕円 356">
          <a:extLst>
            <a:ext uri="{FF2B5EF4-FFF2-40B4-BE49-F238E27FC236}">
              <a16:creationId xmlns:a16="http://schemas.microsoft.com/office/drawing/2014/main" id="{B4C29B97-26DB-4184-BD49-457CB78C3B0F}"/>
            </a:ext>
          </a:extLst>
        </xdr:cNvPr>
        <xdr:cNvSpPr/>
      </xdr:nvSpPr>
      <xdr:spPr>
        <a:xfrm>
          <a:off x="9192260" y="144220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91394</xdr:rowOff>
    </xdr:from>
    <xdr:ext cx="469744" cy="259045"/>
    <xdr:sp macro="" textlink="">
      <xdr:nvSpPr>
        <xdr:cNvPr id="358" name="【公営住宅】&#10;一人当たり面積該当値テキスト">
          <a:extLst>
            <a:ext uri="{FF2B5EF4-FFF2-40B4-BE49-F238E27FC236}">
              <a16:creationId xmlns:a16="http://schemas.microsoft.com/office/drawing/2014/main" id="{08663679-AA4D-4BF4-BFC7-EC22376A09FE}"/>
            </a:ext>
          </a:extLst>
        </xdr:cNvPr>
        <xdr:cNvSpPr txBox="1"/>
      </xdr:nvSpPr>
      <xdr:spPr>
        <a:xfrm>
          <a:off x="9258300" y="1434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xdr:rowOff>
    </xdr:from>
    <xdr:to>
      <xdr:col>50</xdr:col>
      <xdr:colOff>165100</xdr:colOff>
      <xdr:row>86</xdr:row>
      <xdr:rowOff>106426</xdr:rowOff>
    </xdr:to>
    <xdr:sp macro="" textlink="">
      <xdr:nvSpPr>
        <xdr:cNvPr id="359" name="楕円 358">
          <a:extLst>
            <a:ext uri="{FF2B5EF4-FFF2-40B4-BE49-F238E27FC236}">
              <a16:creationId xmlns:a16="http://schemas.microsoft.com/office/drawing/2014/main" id="{FDE833A4-7C75-4609-BEE4-6A13F984B1AF}"/>
            </a:ext>
          </a:extLst>
        </xdr:cNvPr>
        <xdr:cNvSpPr/>
      </xdr:nvSpPr>
      <xdr:spPr>
        <a:xfrm>
          <a:off x="8445500" y="1442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55626</xdr:rowOff>
    </xdr:from>
    <xdr:to>
      <xdr:col>55</xdr:col>
      <xdr:colOff>0</xdr:colOff>
      <xdr:row>86</xdr:row>
      <xdr:rowOff>55817</xdr:rowOff>
    </xdr:to>
    <xdr:cxnSp macro="">
      <xdr:nvCxnSpPr>
        <xdr:cNvPr id="360" name="直線コネクタ 359">
          <a:extLst>
            <a:ext uri="{FF2B5EF4-FFF2-40B4-BE49-F238E27FC236}">
              <a16:creationId xmlns:a16="http://schemas.microsoft.com/office/drawing/2014/main" id="{A03E06F9-3204-4859-A980-43865EBA7613}"/>
            </a:ext>
          </a:extLst>
        </xdr:cNvPr>
        <xdr:cNvCxnSpPr/>
      </xdr:nvCxnSpPr>
      <xdr:spPr>
        <a:xfrm>
          <a:off x="8496300" y="14472666"/>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xdr:rowOff>
    </xdr:from>
    <xdr:to>
      <xdr:col>46</xdr:col>
      <xdr:colOff>38100</xdr:colOff>
      <xdr:row>86</xdr:row>
      <xdr:rowOff>106426</xdr:rowOff>
    </xdr:to>
    <xdr:sp macro="" textlink="">
      <xdr:nvSpPr>
        <xdr:cNvPr id="361" name="楕円 360">
          <a:extLst>
            <a:ext uri="{FF2B5EF4-FFF2-40B4-BE49-F238E27FC236}">
              <a16:creationId xmlns:a16="http://schemas.microsoft.com/office/drawing/2014/main" id="{7186F703-1A03-4C09-8400-C87603BE5243}"/>
            </a:ext>
          </a:extLst>
        </xdr:cNvPr>
        <xdr:cNvSpPr/>
      </xdr:nvSpPr>
      <xdr:spPr>
        <a:xfrm>
          <a:off x="7670800" y="144218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55626</xdr:rowOff>
    </xdr:from>
    <xdr:to>
      <xdr:col>50</xdr:col>
      <xdr:colOff>114300</xdr:colOff>
      <xdr:row>86</xdr:row>
      <xdr:rowOff>55626</xdr:rowOff>
    </xdr:to>
    <xdr:cxnSp macro="">
      <xdr:nvCxnSpPr>
        <xdr:cNvPr id="362" name="直線コネクタ 361">
          <a:extLst>
            <a:ext uri="{FF2B5EF4-FFF2-40B4-BE49-F238E27FC236}">
              <a16:creationId xmlns:a16="http://schemas.microsoft.com/office/drawing/2014/main" id="{E290407C-B144-4553-B3D6-C43B149A78EE}"/>
            </a:ext>
          </a:extLst>
        </xdr:cNvPr>
        <xdr:cNvCxnSpPr/>
      </xdr:nvCxnSpPr>
      <xdr:spPr>
        <a:xfrm>
          <a:off x="7713980" y="1447266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5017</xdr:rowOff>
    </xdr:from>
    <xdr:to>
      <xdr:col>41</xdr:col>
      <xdr:colOff>101600</xdr:colOff>
      <xdr:row>86</xdr:row>
      <xdr:rowOff>106617</xdr:rowOff>
    </xdr:to>
    <xdr:sp macro="" textlink="">
      <xdr:nvSpPr>
        <xdr:cNvPr id="363" name="楕円 362">
          <a:extLst>
            <a:ext uri="{FF2B5EF4-FFF2-40B4-BE49-F238E27FC236}">
              <a16:creationId xmlns:a16="http://schemas.microsoft.com/office/drawing/2014/main" id="{66211C18-0CA3-4224-B3FE-8809A686D8A0}"/>
            </a:ext>
          </a:extLst>
        </xdr:cNvPr>
        <xdr:cNvSpPr/>
      </xdr:nvSpPr>
      <xdr:spPr>
        <a:xfrm>
          <a:off x="6873240" y="144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55626</xdr:rowOff>
    </xdr:from>
    <xdr:to>
      <xdr:col>45</xdr:col>
      <xdr:colOff>177800</xdr:colOff>
      <xdr:row>86</xdr:row>
      <xdr:rowOff>55817</xdr:rowOff>
    </xdr:to>
    <xdr:cxnSp macro="">
      <xdr:nvCxnSpPr>
        <xdr:cNvPr id="364" name="直線コネクタ 363">
          <a:extLst>
            <a:ext uri="{FF2B5EF4-FFF2-40B4-BE49-F238E27FC236}">
              <a16:creationId xmlns:a16="http://schemas.microsoft.com/office/drawing/2014/main" id="{46B4E103-FC31-4437-B345-8B3A27B09B39}"/>
            </a:ext>
          </a:extLst>
        </xdr:cNvPr>
        <xdr:cNvCxnSpPr/>
      </xdr:nvCxnSpPr>
      <xdr:spPr>
        <a:xfrm flipV="1">
          <a:off x="6924040" y="14472666"/>
          <a:ext cx="78994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5017</xdr:rowOff>
    </xdr:from>
    <xdr:to>
      <xdr:col>36</xdr:col>
      <xdr:colOff>165100</xdr:colOff>
      <xdr:row>86</xdr:row>
      <xdr:rowOff>106617</xdr:rowOff>
    </xdr:to>
    <xdr:sp macro="" textlink="">
      <xdr:nvSpPr>
        <xdr:cNvPr id="365" name="楕円 364">
          <a:extLst>
            <a:ext uri="{FF2B5EF4-FFF2-40B4-BE49-F238E27FC236}">
              <a16:creationId xmlns:a16="http://schemas.microsoft.com/office/drawing/2014/main" id="{0392A586-A62D-4EB0-832C-4950BD73B2BE}"/>
            </a:ext>
          </a:extLst>
        </xdr:cNvPr>
        <xdr:cNvSpPr/>
      </xdr:nvSpPr>
      <xdr:spPr>
        <a:xfrm>
          <a:off x="6098540" y="144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55817</xdr:rowOff>
    </xdr:from>
    <xdr:to>
      <xdr:col>41</xdr:col>
      <xdr:colOff>50800</xdr:colOff>
      <xdr:row>86</xdr:row>
      <xdr:rowOff>55817</xdr:rowOff>
    </xdr:to>
    <xdr:cxnSp macro="">
      <xdr:nvCxnSpPr>
        <xdr:cNvPr id="366" name="直線コネクタ 365">
          <a:extLst>
            <a:ext uri="{FF2B5EF4-FFF2-40B4-BE49-F238E27FC236}">
              <a16:creationId xmlns:a16="http://schemas.microsoft.com/office/drawing/2014/main" id="{2751DFFF-F4A0-4B2C-90F3-D7B8D0E835CA}"/>
            </a:ext>
          </a:extLst>
        </xdr:cNvPr>
        <xdr:cNvCxnSpPr/>
      </xdr:nvCxnSpPr>
      <xdr:spPr>
        <a:xfrm>
          <a:off x="6149340" y="1447285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9105182D-0204-4568-8E2C-08F8354180E1}"/>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811AA4F6-1498-4440-861D-A86B3015B2D0}"/>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FECA361F-14C7-4692-8424-CA8F3EA5B0B9}"/>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A710BED0-C822-4A83-8072-1DD6A12CBC13}"/>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97553</xdr:rowOff>
    </xdr:from>
    <xdr:ext cx="469744" cy="259045"/>
    <xdr:sp macro="" textlink="">
      <xdr:nvSpPr>
        <xdr:cNvPr id="371" name="n_1mainValue【公営住宅】&#10;一人当たり面積">
          <a:extLst>
            <a:ext uri="{FF2B5EF4-FFF2-40B4-BE49-F238E27FC236}">
              <a16:creationId xmlns:a16="http://schemas.microsoft.com/office/drawing/2014/main" id="{82407A98-03F5-43B4-9CB6-1BFAAB820250}"/>
            </a:ext>
          </a:extLst>
        </xdr:cNvPr>
        <xdr:cNvSpPr txBox="1"/>
      </xdr:nvSpPr>
      <xdr:spPr>
        <a:xfrm>
          <a:off x="8271587" y="1451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97553</xdr:rowOff>
    </xdr:from>
    <xdr:ext cx="469744" cy="259045"/>
    <xdr:sp macro="" textlink="">
      <xdr:nvSpPr>
        <xdr:cNvPr id="372" name="n_2mainValue【公営住宅】&#10;一人当たり面積">
          <a:extLst>
            <a:ext uri="{FF2B5EF4-FFF2-40B4-BE49-F238E27FC236}">
              <a16:creationId xmlns:a16="http://schemas.microsoft.com/office/drawing/2014/main" id="{62ADD09F-F675-4F88-B47F-D44044BAA0F3}"/>
            </a:ext>
          </a:extLst>
        </xdr:cNvPr>
        <xdr:cNvSpPr txBox="1"/>
      </xdr:nvSpPr>
      <xdr:spPr>
        <a:xfrm>
          <a:off x="7509587" y="1451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97744</xdr:rowOff>
    </xdr:from>
    <xdr:ext cx="469744" cy="259045"/>
    <xdr:sp macro="" textlink="">
      <xdr:nvSpPr>
        <xdr:cNvPr id="373" name="n_3mainValue【公営住宅】&#10;一人当たり面積">
          <a:extLst>
            <a:ext uri="{FF2B5EF4-FFF2-40B4-BE49-F238E27FC236}">
              <a16:creationId xmlns:a16="http://schemas.microsoft.com/office/drawing/2014/main" id="{2B621630-6327-4E93-9DD4-E3055872A9B1}"/>
            </a:ext>
          </a:extLst>
        </xdr:cNvPr>
        <xdr:cNvSpPr txBox="1"/>
      </xdr:nvSpPr>
      <xdr:spPr>
        <a:xfrm>
          <a:off x="6712027" y="145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97744</xdr:rowOff>
    </xdr:from>
    <xdr:ext cx="469744" cy="259045"/>
    <xdr:sp macro="" textlink="">
      <xdr:nvSpPr>
        <xdr:cNvPr id="374" name="n_4mainValue【公営住宅】&#10;一人当たり面積">
          <a:extLst>
            <a:ext uri="{FF2B5EF4-FFF2-40B4-BE49-F238E27FC236}">
              <a16:creationId xmlns:a16="http://schemas.microsoft.com/office/drawing/2014/main" id="{B4795602-9516-4D4D-9487-F4903B7D0E04}"/>
            </a:ext>
          </a:extLst>
        </xdr:cNvPr>
        <xdr:cNvSpPr txBox="1"/>
      </xdr:nvSpPr>
      <xdr:spPr>
        <a:xfrm>
          <a:off x="5937327" y="145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4C52FB7-BA80-49A9-94C0-9E13CF4D31D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742D931-6233-46F2-925E-C52FC806FE6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5E2C758-CA7B-49BB-B05E-4DB3D519BCA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952A1BD-DD6F-4F04-A175-B15909799EF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1393C2A-7FE6-44D2-8E8A-3E7CBD75752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069F345-5834-4C9C-83C2-CEF347530F1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9E70BF9-B56F-44CC-B516-066BC3CA54A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45813A4-14B5-44BD-A5D1-5CBB68D9DD3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D57B22DF-7393-4DF7-9F6D-BEF5139D877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2BD7C51-12FB-456B-B377-2CD8E2A6E9F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463DD2D-C0E7-4930-8C01-5545E4629CD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7D76FCB7-6B78-4352-8BF2-FE2062F6133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996D910-D510-4B06-B584-9F82B64F326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B0AEC290-2D89-4866-BA60-DE714EC4D3E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BE8DC14F-8159-4E40-AF9A-976C09BFB39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9D7612A-6189-4E59-89F5-37BC3816D5A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A5BDCBC-8E1E-4620-A8A9-76B3725B385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20B0254-3F14-41E6-A460-7E26B2E6094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7CFC98C-FE7C-42B3-886C-F052FBEAF78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51AFF47-9B2C-434D-9880-FAEA3E305AD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C60A6EE-263D-435C-B773-4C0E710E12D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97BF435-C618-4073-84CC-441FCCF9DB7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F1049B8-A728-43ED-A8D5-A88FA6CB60F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A1FF2CAD-95D7-42C3-9C94-09EF8CE89C7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9B5B5A0-18D0-4651-A884-F36CB9313F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ABD6310-3616-4046-A1D7-EBD267197EF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A8345AE-114E-4BE8-8E91-29B975EE35E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7DDA0AD-A1C1-4167-9662-1A9AC2E7E47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D96F429-9222-4F3E-A0C0-519DA958534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A4EDE01-F850-445B-AD85-EC448611531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7452468C-DEE7-41F2-8676-D27140DF8B6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9D7D705-F768-400A-A5C3-4D56F462F8F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B9D81F9B-3025-417B-A5AF-3FB33CEC272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399BB01-BE34-408F-8EBB-0B33DB56797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3BD89344-BB83-4D78-81A9-39BA798B5B5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7C0DB8E-B883-4C29-8545-077A8FC2909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E2CAFA06-2064-404B-BC1A-B0271B4C19F8}"/>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B9AABC4-59AF-40E4-AB3B-9E4FFD04608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EECB0801-791F-42B2-908B-D96F07D8732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77DFCA28-6720-476B-8AB0-115D1CE9436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19B99369-FF7F-418C-9B36-DDE0BE8B302C}"/>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B45384F2-C6F1-4B96-BBA1-8E9369DB4FED}"/>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3ECDC085-47FC-498D-A9A3-644B5F0C978B}"/>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3213ED9-8548-4C66-B5AE-3A22F8EDC916}"/>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8A103C3-EF12-4B9A-A7CE-A5DB8ED5B672}"/>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C9430EC6-57CB-45F1-B23D-A34B8165E966}"/>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DB65652E-4834-4AB5-B07E-D7104754A875}"/>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89AFC25D-812A-47EB-BDAA-53A2B03DF67C}"/>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DB78EE08-A388-464A-9A56-0C23B04032E8}"/>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8E04E7F-3539-49EA-8F11-4B4B420276B6}"/>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C8A98233-160F-46DC-8711-60529894F67E}"/>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B7C956E-0E9E-484D-8F59-03287A32E34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6FCABD2-EC34-469D-92F4-847C5649AED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BEA0E6F-66C4-440F-8ABD-C8424E05977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1B3B15A-6B0C-44D7-851F-5C6CB74D439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D90253D-6C91-45A1-BD69-DDEF97315B8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431" name="楕円 430">
          <a:extLst>
            <a:ext uri="{FF2B5EF4-FFF2-40B4-BE49-F238E27FC236}">
              <a16:creationId xmlns:a16="http://schemas.microsoft.com/office/drawing/2014/main" id="{FA4AD1BB-C01D-4485-8DA2-0983078F4492}"/>
            </a:ext>
          </a:extLst>
        </xdr:cNvPr>
        <xdr:cNvSpPr/>
      </xdr:nvSpPr>
      <xdr:spPr>
        <a:xfrm>
          <a:off x="14325600" y="65824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1048E653-4587-440E-92DD-A3893B8B2327}"/>
            </a:ext>
          </a:extLst>
        </xdr:cNvPr>
        <xdr:cNvSpPr txBox="1"/>
      </xdr:nvSpPr>
      <xdr:spPr>
        <a:xfrm>
          <a:off x="144145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40640</xdr:rowOff>
    </xdr:from>
    <xdr:to>
      <xdr:col>81</xdr:col>
      <xdr:colOff>101600</xdr:colOff>
      <xdr:row>39</xdr:row>
      <xdr:rowOff>142240</xdr:rowOff>
    </xdr:to>
    <xdr:sp macro="" textlink="">
      <xdr:nvSpPr>
        <xdr:cNvPr id="433" name="楕円 432">
          <a:extLst>
            <a:ext uri="{FF2B5EF4-FFF2-40B4-BE49-F238E27FC236}">
              <a16:creationId xmlns:a16="http://schemas.microsoft.com/office/drawing/2014/main" id="{9E2B0A26-F817-4D02-98D2-9CDA1C3F4FFE}"/>
            </a:ext>
          </a:extLst>
        </xdr:cNvPr>
        <xdr:cNvSpPr/>
      </xdr:nvSpPr>
      <xdr:spPr>
        <a:xfrm>
          <a:off x="1357884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91440</xdr:rowOff>
    </xdr:from>
    <xdr:to>
      <xdr:col>85</xdr:col>
      <xdr:colOff>127000</xdr:colOff>
      <xdr:row>39</xdr:row>
      <xdr:rowOff>95250</xdr:rowOff>
    </xdr:to>
    <xdr:cxnSp macro="">
      <xdr:nvCxnSpPr>
        <xdr:cNvPr id="434" name="直線コネクタ 433">
          <a:extLst>
            <a:ext uri="{FF2B5EF4-FFF2-40B4-BE49-F238E27FC236}">
              <a16:creationId xmlns:a16="http://schemas.microsoft.com/office/drawing/2014/main" id="{90B3E9BD-D03B-4191-B8E4-536CE286E5C0}"/>
            </a:ext>
          </a:extLst>
        </xdr:cNvPr>
        <xdr:cNvCxnSpPr/>
      </xdr:nvCxnSpPr>
      <xdr:spPr>
        <a:xfrm>
          <a:off x="13629640" y="6629400"/>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170180</xdr:rowOff>
    </xdr:from>
    <xdr:to>
      <xdr:col>76</xdr:col>
      <xdr:colOff>165100</xdr:colOff>
      <xdr:row>39</xdr:row>
      <xdr:rowOff>100330</xdr:rowOff>
    </xdr:to>
    <xdr:sp macro="" textlink="">
      <xdr:nvSpPr>
        <xdr:cNvPr id="435" name="楕円 434">
          <a:extLst>
            <a:ext uri="{FF2B5EF4-FFF2-40B4-BE49-F238E27FC236}">
              <a16:creationId xmlns:a16="http://schemas.microsoft.com/office/drawing/2014/main" id="{E2524DF6-E32F-4CB4-AE2F-29F1B52C6993}"/>
            </a:ext>
          </a:extLst>
        </xdr:cNvPr>
        <xdr:cNvSpPr/>
      </xdr:nvSpPr>
      <xdr:spPr>
        <a:xfrm>
          <a:off x="1280414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49530</xdr:rowOff>
    </xdr:from>
    <xdr:to>
      <xdr:col>81</xdr:col>
      <xdr:colOff>50800</xdr:colOff>
      <xdr:row>39</xdr:row>
      <xdr:rowOff>91440</xdr:rowOff>
    </xdr:to>
    <xdr:cxnSp macro="">
      <xdr:nvCxnSpPr>
        <xdr:cNvPr id="436" name="直線コネクタ 435">
          <a:extLst>
            <a:ext uri="{FF2B5EF4-FFF2-40B4-BE49-F238E27FC236}">
              <a16:creationId xmlns:a16="http://schemas.microsoft.com/office/drawing/2014/main" id="{49DF446F-CC2A-4E7F-9EC2-4BEEF9909A5A}"/>
            </a:ext>
          </a:extLst>
        </xdr:cNvPr>
        <xdr:cNvCxnSpPr/>
      </xdr:nvCxnSpPr>
      <xdr:spPr>
        <a:xfrm>
          <a:off x="12854940" y="65874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437" name="楕円 436">
          <a:extLst>
            <a:ext uri="{FF2B5EF4-FFF2-40B4-BE49-F238E27FC236}">
              <a16:creationId xmlns:a16="http://schemas.microsoft.com/office/drawing/2014/main" id="{CB4F3A65-3300-4736-A317-BE8BFABD6B67}"/>
            </a:ext>
          </a:extLst>
        </xdr:cNvPr>
        <xdr:cNvSpPr/>
      </xdr:nvSpPr>
      <xdr:spPr>
        <a:xfrm>
          <a:off x="12029440" y="649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49530</xdr:rowOff>
    </xdr:to>
    <xdr:cxnSp macro="">
      <xdr:nvCxnSpPr>
        <xdr:cNvPr id="438" name="直線コネクタ 437">
          <a:extLst>
            <a:ext uri="{FF2B5EF4-FFF2-40B4-BE49-F238E27FC236}">
              <a16:creationId xmlns:a16="http://schemas.microsoft.com/office/drawing/2014/main" id="{90FE902D-DBBE-4057-8488-EDB720ADBF46}"/>
            </a:ext>
          </a:extLst>
        </xdr:cNvPr>
        <xdr:cNvCxnSpPr/>
      </xdr:nvCxnSpPr>
      <xdr:spPr>
        <a:xfrm>
          <a:off x="12072620" y="654367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78740</xdr:rowOff>
    </xdr:from>
    <xdr:to>
      <xdr:col>67</xdr:col>
      <xdr:colOff>101600</xdr:colOff>
      <xdr:row>39</xdr:row>
      <xdr:rowOff>8890</xdr:rowOff>
    </xdr:to>
    <xdr:sp macro="" textlink="">
      <xdr:nvSpPr>
        <xdr:cNvPr id="439" name="楕円 438">
          <a:extLst>
            <a:ext uri="{FF2B5EF4-FFF2-40B4-BE49-F238E27FC236}">
              <a16:creationId xmlns:a16="http://schemas.microsoft.com/office/drawing/2014/main" id="{F26E06B0-C6B3-4E44-9237-8775D91265A5}"/>
            </a:ext>
          </a:extLst>
        </xdr:cNvPr>
        <xdr:cNvSpPr/>
      </xdr:nvSpPr>
      <xdr:spPr>
        <a:xfrm>
          <a:off x="11231880" y="644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129540</xdr:rowOff>
    </xdr:from>
    <xdr:to>
      <xdr:col>71</xdr:col>
      <xdr:colOff>177800</xdr:colOff>
      <xdr:row>39</xdr:row>
      <xdr:rowOff>5715</xdr:rowOff>
    </xdr:to>
    <xdr:cxnSp macro="">
      <xdr:nvCxnSpPr>
        <xdr:cNvPr id="440" name="直線コネクタ 439">
          <a:extLst>
            <a:ext uri="{FF2B5EF4-FFF2-40B4-BE49-F238E27FC236}">
              <a16:creationId xmlns:a16="http://schemas.microsoft.com/office/drawing/2014/main" id="{2E98F29E-B904-4C58-9192-E70AFE402DB9}"/>
            </a:ext>
          </a:extLst>
        </xdr:cNvPr>
        <xdr:cNvCxnSpPr/>
      </xdr:nvCxnSpPr>
      <xdr:spPr>
        <a:xfrm>
          <a:off x="11282680" y="649986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0D64E9D-6664-4A47-83F6-B5121A6386C3}"/>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F293177-FFCD-47AB-A2B5-4941ED8F20E8}"/>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F91D8483-9173-403A-B358-4F3F01C41BC8}"/>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505A7B6-4D81-4794-976C-03426138FFAE}"/>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133367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773A692-9957-4E15-868D-45D38B9607A1}"/>
            </a:ext>
          </a:extLst>
        </xdr:cNvPr>
        <xdr:cNvSpPr txBox="1"/>
      </xdr:nvSpPr>
      <xdr:spPr>
        <a:xfrm>
          <a:off x="134372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91457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9B721549-3FA4-478F-8D96-09D0A54DD567}"/>
            </a:ext>
          </a:extLst>
        </xdr:cNvPr>
        <xdr:cNvSpPr txBox="1"/>
      </xdr:nvSpPr>
      <xdr:spPr>
        <a:xfrm>
          <a:off x="126752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021CE30-C55E-4642-991F-20C3A768B9FB}"/>
            </a:ext>
          </a:extLst>
        </xdr:cNvPr>
        <xdr:cNvSpPr txBox="1"/>
      </xdr:nvSpPr>
      <xdr:spPr>
        <a:xfrm>
          <a:off x="119005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3E481ED9-6A18-4170-A20B-A1FBC5A7DE7F}"/>
            </a:ext>
          </a:extLst>
        </xdr:cNvPr>
        <xdr:cNvSpPr txBox="1"/>
      </xdr:nvSpPr>
      <xdr:spPr>
        <a:xfrm>
          <a:off x="1110298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9A65EC4A-D3F6-423A-A85C-51C2A36D5B2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D4A5B721-325C-458D-B2D4-D41BE69FD4D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B7A0EAFD-A6EE-422D-8CBB-1CB7F7DC3C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F2351E6-AFD4-4158-8466-70D0A5B0188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8ECFEFDA-93B0-4848-915C-17FB5255ADE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C72E8E97-A478-4F49-A161-FEEFD5FD270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9035BB6-D9BA-43D3-A0B9-A6B8AC40338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C743073B-7F01-4F58-A7C1-79F010F9D7F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AFF2A55D-F378-48B8-99E9-6CBF775766A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3FBC94D-85C8-4D67-8371-F20367F956A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64B6AC8D-8DF9-4F75-8BFE-10352CA7B7D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E9DE0CC-4ABB-40CD-8832-7B1ACEBDF8C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55CC8E57-EAD8-4C5F-AD41-4F3AA0EE154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9F69311F-0F9D-40D1-A59D-AE895AFD8F0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A0929546-B221-4134-8DC3-E70F1BED8AA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97F8FE0F-C125-47F2-8DA6-43D0ED9DC3C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92A58597-4B69-4277-B2BD-17889361622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68F400E0-0A92-43A4-BB8E-0D56F7DBAA8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510DC513-ABF6-43E0-A3A0-675CA41ACC3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F58C41A-CE36-46B5-BCCD-57953940C51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44BE126-8FAD-41B1-96D8-62374405F5C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86075A9-3A36-4439-9FF0-28576C35804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0609FC5-7738-40CC-B7C9-9FF0768B137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26561AF9-56E5-4CF8-AAD1-83CA6F79A8E5}"/>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89CD92F2-242A-46FF-8F84-1EBBBDB23E6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AEEEDB89-E31F-4AD4-9667-946E01A454D4}"/>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11D4559-A6EC-4DF2-B544-62111E8CE000}"/>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440BDF47-83F0-41E6-AFEA-57CF03C0E6B1}"/>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F326ABD-B545-46CA-BDDC-F88D3758F325}"/>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6ED07D4-07F0-43FB-A10F-4AFA9B18D49D}"/>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CB71B29D-A812-4047-9563-3ACB04C0017C}"/>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C04AD3EE-3D9A-4672-841F-59C6CD05188D}"/>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9081B765-C91D-4F02-A8E5-14D518747C2F}"/>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060CB43-E898-4611-9CA6-CDD56F99BD98}"/>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9356994-02CE-4BB9-8D8F-063AEFC8FD9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06DAAC8-5FBF-4222-9C6D-AD65398F7DE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96A1428-829C-4636-A5D0-2C32C8DB0DB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6A983DD-7C8B-4498-8034-E7D719ACEFA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A8939FF-8586-4FD1-B433-1736F51C4EF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488" name="楕円 487">
          <a:extLst>
            <a:ext uri="{FF2B5EF4-FFF2-40B4-BE49-F238E27FC236}">
              <a16:creationId xmlns:a16="http://schemas.microsoft.com/office/drawing/2014/main" id="{5A61D073-79B8-4648-9849-27833766E4C3}"/>
            </a:ext>
          </a:extLst>
        </xdr:cNvPr>
        <xdr:cNvSpPr/>
      </xdr:nvSpPr>
      <xdr:spPr>
        <a:xfrm>
          <a:off x="1945894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3827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7101823D-7363-4130-B609-9F71DC5278DE}"/>
            </a:ext>
          </a:extLst>
        </xdr:cNvPr>
        <xdr:cNvSpPr txBox="1"/>
      </xdr:nvSpPr>
      <xdr:spPr>
        <a:xfrm>
          <a:off x="19547840"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25400</xdr:rowOff>
    </xdr:from>
    <xdr:to>
      <xdr:col>112</xdr:col>
      <xdr:colOff>38100</xdr:colOff>
      <xdr:row>39</xdr:row>
      <xdr:rowOff>127000</xdr:rowOff>
    </xdr:to>
    <xdr:sp macro="" textlink="">
      <xdr:nvSpPr>
        <xdr:cNvPr id="490" name="楕円 489">
          <a:extLst>
            <a:ext uri="{FF2B5EF4-FFF2-40B4-BE49-F238E27FC236}">
              <a16:creationId xmlns:a16="http://schemas.microsoft.com/office/drawing/2014/main" id="{655C3561-16F4-4CFD-A43A-33E5FA916BD3}"/>
            </a:ext>
          </a:extLst>
        </xdr:cNvPr>
        <xdr:cNvSpPr/>
      </xdr:nvSpPr>
      <xdr:spPr>
        <a:xfrm>
          <a:off x="18735040" y="6563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76200</xdr:rowOff>
    </xdr:to>
    <xdr:cxnSp macro="">
      <xdr:nvCxnSpPr>
        <xdr:cNvPr id="491" name="直線コネクタ 490">
          <a:extLst>
            <a:ext uri="{FF2B5EF4-FFF2-40B4-BE49-F238E27FC236}">
              <a16:creationId xmlns:a16="http://schemas.microsoft.com/office/drawing/2014/main" id="{99321366-5647-45A7-879F-56701F4F884B}"/>
            </a:ext>
          </a:extLst>
        </xdr:cNvPr>
        <xdr:cNvCxnSpPr/>
      </xdr:nvCxnSpPr>
      <xdr:spPr>
        <a:xfrm>
          <a:off x="18778220" y="6614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492" name="楕円 491">
          <a:extLst>
            <a:ext uri="{FF2B5EF4-FFF2-40B4-BE49-F238E27FC236}">
              <a16:creationId xmlns:a16="http://schemas.microsoft.com/office/drawing/2014/main" id="{3AB0DBEC-75BA-482A-8EB1-E024BAC04763}"/>
            </a:ext>
          </a:extLst>
        </xdr:cNvPr>
        <xdr:cNvSpPr/>
      </xdr:nvSpPr>
      <xdr:spPr>
        <a:xfrm>
          <a:off x="1793748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76200</xdr:rowOff>
    </xdr:from>
    <xdr:to>
      <xdr:col>111</xdr:col>
      <xdr:colOff>177800</xdr:colOff>
      <xdr:row>39</xdr:row>
      <xdr:rowOff>76200</xdr:rowOff>
    </xdr:to>
    <xdr:cxnSp macro="">
      <xdr:nvCxnSpPr>
        <xdr:cNvPr id="493" name="直線コネクタ 492">
          <a:extLst>
            <a:ext uri="{FF2B5EF4-FFF2-40B4-BE49-F238E27FC236}">
              <a16:creationId xmlns:a16="http://schemas.microsoft.com/office/drawing/2014/main" id="{4269835E-5ABA-4CB3-9B3E-1394FF44B151}"/>
            </a:ext>
          </a:extLst>
        </xdr:cNvPr>
        <xdr:cNvCxnSpPr/>
      </xdr:nvCxnSpPr>
      <xdr:spPr>
        <a:xfrm>
          <a:off x="17988280" y="661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94" name="楕円 493">
          <a:extLst>
            <a:ext uri="{FF2B5EF4-FFF2-40B4-BE49-F238E27FC236}">
              <a16:creationId xmlns:a16="http://schemas.microsoft.com/office/drawing/2014/main" id="{C8A8DFDB-2972-4146-A630-13E8A453E957}"/>
            </a:ext>
          </a:extLst>
        </xdr:cNvPr>
        <xdr:cNvSpPr/>
      </xdr:nvSpPr>
      <xdr:spPr>
        <a:xfrm>
          <a:off x="1716278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76200</xdr:rowOff>
    </xdr:from>
    <xdr:to>
      <xdr:col>107</xdr:col>
      <xdr:colOff>50800</xdr:colOff>
      <xdr:row>39</xdr:row>
      <xdr:rowOff>80010</xdr:rowOff>
    </xdr:to>
    <xdr:cxnSp macro="">
      <xdr:nvCxnSpPr>
        <xdr:cNvPr id="495" name="直線コネクタ 494">
          <a:extLst>
            <a:ext uri="{FF2B5EF4-FFF2-40B4-BE49-F238E27FC236}">
              <a16:creationId xmlns:a16="http://schemas.microsoft.com/office/drawing/2014/main" id="{50818939-E7C7-4F0B-AB33-3F3F69EFC12D}"/>
            </a:ext>
          </a:extLst>
        </xdr:cNvPr>
        <xdr:cNvCxnSpPr/>
      </xdr:nvCxnSpPr>
      <xdr:spPr>
        <a:xfrm flipV="1">
          <a:off x="17213580" y="66141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29210</xdr:rowOff>
    </xdr:from>
    <xdr:to>
      <xdr:col>98</xdr:col>
      <xdr:colOff>38100</xdr:colOff>
      <xdr:row>39</xdr:row>
      <xdr:rowOff>130810</xdr:rowOff>
    </xdr:to>
    <xdr:sp macro="" textlink="">
      <xdr:nvSpPr>
        <xdr:cNvPr id="496" name="楕円 495">
          <a:extLst>
            <a:ext uri="{FF2B5EF4-FFF2-40B4-BE49-F238E27FC236}">
              <a16:creationId xmlns:a16="http://schemas.microsoft.com/office/drawing/2014/main" id="{3900BF62-229F-418F-A858-1DC665F5CEE2}"/>
            </a:ext>
          </a:extLst>
        </xdr:cNvPr>
        <xdr:cNvSpPr/>
      </xdr:nvSpPr>
      <xdr:spPr>
        <a:xfrm>
          <a:off x="16388080" y="6567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39</xdr:row>
      <xdr:rowOff>80010</xdr:rowOff>
    </xdr:to>
    <xdr:cxnSp macro="">
      <xdr:nvCxnSpPr>
        <xdr:cNvPr id="497" name="直線コネクタ 496">
          <a:extLst>
            <a:ext uri="{FF2B5EF4-FFF2-40B4-BE49-F238E27FC236}">
              <a16:creationId xmlns:a16="http://schemas.microsoft.com/office/drawing/2014/main" id="{93B4CE2E-C7BA-4192-91A7-5973CE3898DE}"/>
            </a:ext>
          </a:extLst>
        </xdr:cNvPr>
        <xdr:cNvCxnSpPr/>
      </xdr:nvCxnSpPr>
      <xdr:spPr>
        <a:xfrm>
          <a:off x="16431260" y="66179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5A1D6968-6EE9-4849-8E8D-A918106ADDD3}"/>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5E52F8CA-F5BB-4345-8E8F-E13EDDAAD2BF}"/>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B3BDAF2-4DE0-4857-A3BE-9938832FC393}"/>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93E76A9-C2E7-4D7F-8D38-94BDCB0474B1}"/>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118127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B498BDA3-72B5-473D-A467-ACB0C5B06136}"/>
            </a:ext>
          </a:extLst>
        </xdr:cNvPr>
        <xdr:cNvSpPr txBox="1"/>
      </xdr:nvSpPr>
      <xdr:spPr>
        <a:xfrm>
          <a:off x="185611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118127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13A3D747-258B-470D-B134-18AC8C437811}"/>
            </a:ext>
          </a:extLst>
        </xdr:cNvPr>
        <xdr:cNvSpPr txBox="1"/>
      </xdr:nvSpPr>
      <xdr:spPr>
        <a:xfrm>
          <a:off x="1777626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D8A85059-5D18-4D02-8744-35A4BE9A7620}"/>
            </a:ext>
          </a:extLst>
        </xdr:cNvPr>
        <xdr:cNvSpPr txBox="1"/>
      </xdr:nvSpPr>
      <xdr:spPr>
        <a:xfrm>
          <a:off x="170015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121937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7CBED919-F03C-472E-84A9-DA080E9C8633}"/>
            </a:ext>
          </a:extLst>
        </xdr:cNvPr>
        <xdr:cNvSpPr txBox="1"/>
      </xdr:nvSpPr>
      <xdr:spPr>
        <a:xfrm>
          <a:off x="162268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3CF706E-71CC-4A87-9847-4A85DE8C781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24876E4-7482-4D43-9051-EDF05FFF840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84E281CC-BB36-4DE3-84B5-CBF166521CC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7A7E859-2B36-4CD7-B97E-0DE2ACFFEA8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5E4D7C5-572F-4E83-95AC-4D4BF0F0967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12AA31E0-F4E6-4BBC-AB3F-9F032378782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98BFB9DF-F27F-4033-9D29-219C21C6D61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E7DD6C8-5890-4F78-B26E-C9205C8A0B0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F041A53D-4570-4476-9778-4BA1B728920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E89972BF-6FF7-4C4C-867D-AFD82718A00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7CD04314-8315-46E4-948A-1551A921E28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C810969E-89DD-4A50-BC55-126079C2BA5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8DD93E02-3C4C-4065-9327-9456EEA4C2E7}"/>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2348E180-45B8-4C3A-838A-134F63D1DCD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5E8D26D5-0E9B-4BD3-8FAE-12666E18437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F8A7A97F-6216-4865-94C8-E007AD8292C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82420EF-90C8-4EB5-87F2-409142923F5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9D8F20BB-A6CD-491F-8318-671FEA062CF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949B51B-37A8-477C-B86A-C4DB5D9EF48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A3A66588-643B-44E7-A860-1F96359A901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B05E1F35-CB0F-4054-A3ED-A8BAC95BE8F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FF55021-4C08-412C-97B7-CDC0B09C247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4CA9766D-7E87-44FA-8366-07BC36BDFDD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F5AE37D-6E5A-4ECA-8EA8-E2FEBEC67E3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D44B6B97-F1A5-4DDF-A383-B9787C58AC9F}"/>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7F8C4302-7E0A-44ED-B85A-6C5C4C8B2AFB}"/>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DA7644ED-56E4-45B7-8616-CD94AB97049F}"/>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93533041-EEF0-41BF-BB7B-FAE3FA3BDE4C}"/>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F31C8353-279F-40B3-BA06-975DD21C222C}"/>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C1F12F9-2542-42C6-B6E2-41A83E7344A9}"/>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44F34DC1-0ECD-4BCC-91C1-6BA02778C8E1}"/>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9BCECAD3-B207-4C90-8772-8D70625A5118}"/>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B67313B2-D051-4D4A-B4D8-3FB94462B693}"/>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4E1A1B45-11AD-4EAF-9F38-973A13A6F58D}"/>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70D19A7E-719B-431D-8741-7E30BC007F9E}"/>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51313D0-E6F7-40BB-BD9B-C8DCEEA25FA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A08958E-9FA6-4E1A-8FEE-C1B353F2511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2A0F3B9-B4A9-4463-9CE6-7392430C333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B576F0E-5BE7-428B-AA72-249DA71809F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736CC55-13FE-4294-9641-3871778D04A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546" name="楕円 545">
          <a:extLst>
            <a:ext uri="{FF2B5EF4-FFF2-40B4-BE49-F238E27FC236}">
              <a16:creationId xmlns:a16="http://schemas.microsoft.com/office/drawing/2014/main" id="{814FE50B-7A54-440C-AFF3-32EF5FEFEE48}"/>
            </a:ext>
          </a:extLst>
        </xdr:cNvPr>
        <xdr:cNvSpPr/>
      </xdr:nvSpPr>
      <xdr:spPr>
        <a:xfrm>
          <a:off x="14325600" y="10217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9E2F0105-AB11-429B-8863-83D315462EC0}"/>
            </a:ext>
          </a:extLst>
        </xdr:cNvPr>
        <xdr:cNvSpPr txBox="1"/>
      </xdr:nvSpPr>
      <xdr:spPr>
        <a:xfrm>
          <a:off x="14414500"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105410</xdr:rowOff>
    </xdr:from>
    <xdr:to>
      <xdr:col>81</xdr:col>
      <xdr:colOff>101600</xdr:colOff>
      <xdr:row>62</xdr:row>
      <xdr:rowOff>35560</xdr:rowOff>
    </xdr:to>
    <xdr:sp macro="" textlink="">
      <xdr:nvSpPr>
        <xdr:cNvPr id="548" name="楕円 547">
          <a:extLst>
            <a:ext uri="{FF2B5EF4-FFF2-40B4-BE49-F238E27FC236}">
              <a16:creationId xmlns:a16="http://schemas.microsoft.com/office/drawing/2014/main" id="{E0728BC6-A4D1-4603-A614-F07E9C4EF225}"/>
            </a:ext>
          </a:extLst>
        </xdr:cNvPr>
        <xdr:cNvSpPr/>
      </xdr:nvSpPr>
      <xdr:spPr>
        <a:xfrm>
          <a:off x="13578840" y="1033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156210</xdr:rowOff>
    </xdr:to>
    <xdr:cxnSp macro="">
      <xdr:nvCxnSpPr>
        <xdr:cNvPr id="549" name="直線コネクタ 548">
          <a:extLst>
            <a:ext uri="{FF2B5EF4-FFF2-40B4-BE49-F238E27FC236}">
              <a16:creationId xmlns:a16="http://schemas.microsoft.com/office/drawing/2014/main" id="{EC76B38F-0D7D-4416-98E5-DF51BB338659}"/>
            </a:ext>
          </a:extLst>
        </xdr:cNvPr>
        <xdr:cNvCxnSpPr/>
      </xdr:nvCxnSpPr>
      <xdr:spPr>
        <a:xfrm flipV="1">
          <a:off x="13629640" y="10264140"/>
          <a:ext cx="74676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50" name="楕円 549">
          <a:extLst>
            <a:ext uri="{FF2B5EF4-FFF2-40B4-BE49-F238E27FC236}">
              <a16:creationId xmlns:a16="http://schemas.microsoft.com/office/drawing/2014/main" id="{BBF7E78C-FB7D-4E50-8CDD-A0A996A1E5A3}"/>
            </a:ext>
          </a:extLst>
        </xdr:cNvPr>
        <xdr:cNvSpPr/>
      </xdr:nvSpPr>
      <xdr:spPr>
        <a:xfrm>
          <a:off x="128041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156210</xdr:rowOff>
    </xdr:to>
    <xdr:cxnSp macro="">
      <xdr:nvCxnSpPr>
        <xdr:cNvPr id="551" name="直線コネクタ 550">
          <a:extLst>
            <a:ext uri="{FF2B5EF4-FFF2-40B4-BE49-F238E27FC236}">
              <a16:creationId xmlns:a16="http://schemas.microsoft.com/office/drawing/2014/main" id="{1D0F71F7-9892-4E1F-9E7C-85EEC5C25D19}"/>
            </a:ext>
          </a:extLst>
        </xdr:cNvPr>
        <xdr:cNvCxnSpPr/>
      </xdr:nvCxnSpPr>
      <xdr:spPr>
        <a:xfrm>
          <a:off x="12854940" y="1035177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52" name="楕円 551">
          <a:extLst>
            <a:ext uri="{FF2B5EF4-FFF2-40B4-BE49-F238E27FC236}">
              <a16:creationId xmlns:a16="http://schemas.microsoft.com/office/drawing/2014/main" id="{376137C9-75BA-4112-98EE-BE74F7036839}"/>
            </a:ext>
          </a:extLst>
        </xdr:cNvPr>
        <xdr:cNvSpPr/>
      </xdr:nvSpPr>
      <xdr:spPr>
        <a:xfrm>
          <a:off x="12029440" y="10266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125730</xdr:rowOff>
    </xdr:to>
    <xdr:cxnSp macro="">
      <xdr:nvCxnSpPr>
        <xdr:cNvPr id="553" name="直線コネクタ 552">
          <a:extLst>
            <a:ext uri="{FF2B5EF4-FFF2-40B4-BE49-F238E27FC236}">
              <a16:creationId xmlns:a16="http://schemas.microsoft.com/office/drawing/2014/main" id="{B791D298-DB83-4E27-98E3-FA5830413C6B}"/>
            </a:ext>
          </a:extLst>
        </xdr:cNvPr>
        <xdr:cNvCxnSpPr/>
      </xdr:nvCxnSpPr>
      <xdr:spPr>
        <a:xfrm>
          <a:off x="12072620" y="103174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54" name="楕円 553">
          <a:extLst>
            <a:ext uri="{FF2B5EF4-FFF2-40B4-BE49-F238E27FC236}">
              <a16:creationId xmlns:a16="http://schemas.microsoft.com/office/drawing/2014/main" id="{67F3B449-8011-4121-A5C2-819FBB7A4DFE}"/>
            </a:ext>
          </a:extLst>
        </xdr:cNvPr>
        <xdr:cNvSpPr/>
      </xdr:nvSpPr>
      <xdr:spPr>
        <a:xfrm>
          <a:off x="112318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91440</xdr:rowOff>
    </xdr:to>
    <xdr:cxnSp macro="">
      <xdr:nvCxnSpPr>
        <xdr:cNvPr id="555" name="直線コネクタ 554">
          <a:extLst>
            <a:ext uri="{FF2B5EF4-FFF2-40B4-BE49-F238E27FC236}">
              <a16:creationId xmlns:a16="http://schemas.microsoft.com/office/drawing/2014/main" id="{BA97E350-95BE-4C05-8283-AA9AE5C3C77A}"/>
            </a:ext>
          </a:extLst>
        </xdr:cNvPr>
        <xdr:cNvCxnSpPr/>
      </xdr:nvCxnSpPr>
      <xdr:spPr>
        <a:xfrm>
          <a:off x="11282680" y="1025271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730DA4E4-A552-4E62-AE62-8CCF71FAD3EF}"/>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C32EE867-8A6B-46BB-BCC1-18322A11F742}"/>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0BC2F450-C4EE-420A-9F56-3C7CB24B2711}"/>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85BAF5D5-9C4A-4FC7-8766-2D15438100FD}"/>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26687</xdr:rowOff>
    </xdr:from>
    <xdr:ext cx="405111" cy="259045"/>
    <xdr:sp macro="" textlink="">
      <xdr:nvSpPr>
        <xdr:cNvPr id="560" name="n_1mainValue【学校施設】&#10;有形固定資産減価償却率">
          <a:extLst>
            <a:ext uri="{FF2B5EF4-FFF2-40B4-BE49-F238E27FC236}">
              <a16:creationId xmlns:a16="http://schemas.microsoft.com/office/drawing/2014/main" id="{CF590E6B-B8F9-490A-BD53-ADE161E9395D}"/>
            </a:ext>
          </a:extLst>
        </xdr:cNvPr>
        <xdr:cNvSpPr txBox="1"/>
      </xdr:nvSpPr>
      <xdr:spPr>
        <a:xfrm>
          <a:off x="134372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61" name="n_2mainValue【学校施設】&#10;有形固定資産減価償却率">
          <a:extLst>
            <a:ext uri="{FF2B5EF4-FFF2-40B4-BE49-F238E27FC236}">
              <a16:creationId xmlns:a16="http://schemas.microsoft.com/office/drawing/2014/main" id="{DB8743DD-5B6E-42E5-98C8-95DDC84DDEF3}"/>
            </a:ext>
          </a:extLst>
        </xdr:cNvPr>
        <xdr:cNvSpPr txBox="1"/>
      </xdr:nvSpPr>
      <xdr:spPr>
        <a:xfrm>
          <a:off x="126752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562" name="n_3mainValue【学校施設】&#10;有形固定資産減価償却率">
          <a:extLst>
            <a:ext uri="{FF2B5EF4-FFF2-40B4-BE49-F238E27FC236}">
              <a16:creationId xmlns:a16="http://schemas.microsoft.com/office/drawing/2014/main" id="{AA1E816B-4A92-43FD-8958-4485F0BC721F}"/>
            </a:ext>
          </a:extLst>
        </xdr:cNvPr>
        <xdr:cNvSpPr txBox="1"/>
      </xdr:nvSpPr>
      <xdr:spPr>
        <a:xfrm>
          <a:off x="119005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63" name="n_4mainValue【学校施設】&#10;有形固定資産減価償却率">
          <a:extLst>
            <a:ext uri="{FF2B5EF4-FFF2-40B4-BE49-F238E27FC236}">
              <a16:creationId xmlns:a16="http://schemas.microsoft.com/office/drawing/2014/main" id="{FDB2DCD7-4EF7-40C4-B702-8731CCE32FC0}"/>
            </a:ext>
          </a:extLst>
        </xdr:cNvPr>
        <xdr:cNvSpPr txBox="1"/>
      </xdr:nvSpPr>
      <xdr:spPr>
        <a:xfrm>
          <a:off x="1110298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A9118DDF-E088-467A-BB42-05DA27889A8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53B3608-9CDE-4C0E-AA31-F34CB93058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D581FEF-FE60-46B5-8050-2D9E470BE33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9DFBC572-0C2E-45C0-AD95-C0F1B9AFB19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7DCA7A3-42A2-480E-9E84-0F9357E5058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4E0F643-B798-4309-877E-6421A069BD5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F9B939CC-B5F1-4DAF-9E84-FDDE2370ED8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F3674ACB-BC25-43B3-AE07-1657FD10099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3205BB2-48BB-42F7-997B-5F84BEFBACC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89C30C4-651D-4060-B38C-25153ADC04D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FADDD34-A906-4B1A-80A1-6E60E6C3275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D3F51C0-BC9F-4972-8786-64F26E71CEC6}"/>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3A98DF27-9AC8-4B76-9F80-9FC85DE78AF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D3F67C97-DC27-4DC5-9C8F-E1DD8D0B6F3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58F6DE35-C160-462E-AE15-4FFAD718D67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FCD5C624-62E3-4732-9A8D-CDC9C8D18C98}"/>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552349E9-75EA-4690-9528-A94229B2A07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3CC37F4-BAE8-41E6-AF03-9957DFF78BC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407442EA-0950-477A-95C1-2B3CD96966E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723086F6-3A96-4578-81D6-DFEDDB4D71C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DD3DA116-DD8A-4F1F-AF07-588F94945157}"/>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3D6A116D-5566-447D-8E6D-E76C34539A5E}"/>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FB66E420-DBEB-4184-BF6B-0EFA3294E878}"/>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469E5E27-5E14-4AA8-80F6-F7A45E4B0929}"/>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B95036B1-7613-4DDC-9F5E-7E7E8094AB91}"/>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1FBC516C-761C-4653-A35E-F6B3337F1BDA}"/>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1858EA36-301D-4A36-B8F0-74F2A06C9534}"/>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ABA18FE4-EFD3-412C-A648-741D21FB94E7}"/>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CF3AB565-6BE3-43B2-9421-7C71FE9694C4}"/>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C486F7D3-0B1C-42A5-BCA0-DA643D4E0F1B}"/>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47FB7631-8F6A-4BBB-AF1E-0FD12710843C}"/>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5B3C687-115B-4426-AD88-C5A91A0050E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6260760-E7CD-40E4-8A6D-F9DA1096FE0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12DB07C-2C69-40FC-B28E-B306148C62C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B7F8C1E-6C4B-497A-81A4-6650CE77DAA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75BCF76-AFA4-4F88-86E7-FD88829C12E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124651</xdr:rowOff>
    </xdr:from>
    <xdr:to>
      <xdr:col>116</xdr:col>
      <xdr:colOff>114300</xdr:colOff>
      <xdr:row>62</xdr:row>
      <xdr:rowOff>54801</xdr:rowOff>
    </xdr:to>
    <xdr:sp macro="" textlink="">
      <xdr:nvSpPr>
        <xdr:cNvPr id="600" name="楕円 599">
          <a:extLst>
            <a:ext uri="{FF2B5EF4-FFF2-40B4-BE49-F238E27FC236}">
              <a16:creationId xmlns:a16="http://schemas.microsoft.com/office/drawing/2014/main" id="{BC118DDB-D72B-4F2C-8768-791666F9BACC}"/>
            </a:ext>
          </a:extLst>
        </xdr:cNvPr>
        <xdr:cNvSpPr/>
      </xdr:nvSpPr>
      <xdr:spPr>
        <a:xfrm>
          <a:off x="19458940" y="10350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103078</xdr:rowOff>
    </xdr:from>
    <xdr:ext cx="469744" cy="259045"/>
    <xdr:sp macro="" textlink="">
      <xdr:nvSpPr>
        <xdr:cNvPr id="601" name="【学校施設】&#10;一人当たり面積該当値テキスト">
          <a:extLst>
            <a:ext uri="{FF2B5EF4-FFF2-40B4-BE49-F238E27FC236}">
              <a16:creationId xmlns:a16="http://schemas.microsoft.com/office/drawing/2014/main" id="{8C17B769-BE57-4FD3-9B78-225A6A443E87}"/>
            </a:ext>
          </a:extLst>
        </xdr:cNvPr>
        <xdr:cNvSpPr txBox="1"/>
      </xdr:nvSpPr>
      <xdr:spPr>
        <a:xfrm>
          <a:off x="19547840" y="1032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602" name="楕円 601">
          <a:extLst>
            <a:ext uri="{FF2B5EF4-FFF2-40B4-BE49-F238E27FC236}">
              <a16:creationId xmlns:a16="http://schemas.microsoft.com/office/drawing/2014/main" id="{E5BEBAEB-5F20-418A-A542-24B14B4371A2}"/>
            </a:ext>
          </a:extLst>
        </xdr:cNvPr>
        <xdr:cNvSpPr/>
      </xdr:nvSpPr>
      <xdr:spPr>
        <a:xfrm>
          <a:off x="18735040" y="10364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4001</xdr:rowOff>
    </xdr:from>
    <xdr:to>
      <xdr:col>116</xdr:col>
      <xdr:colOff>63500</xdr:colOff>
      <xdr:row>62</xdr:row>
      <xdr:rowOff>18288</xdr:rowOff>
    </xdr:to>
    <xdr:cxnSp macro="">
      <xdr:nvCxnSpPr>
        <xdr:cNvPr id="603" name="直線コネクタ 602">
          <a:extLst>
            <a:ext uri="{FF2B5EF4-FFF2-40B4-BE49-F238E27FC236}">
              <a16:creationId xmlns:a16="http://schemas.microsoft.com/office/drawing/2014/main" id="{26005040-BECC-4F5F-9740-A47EBCBEDE71}"/>
            </a:ext>
          </a:extLst>
        </xdr:cNvPr>
        <xdr:cNvCxnSpPr/>
      </xdr:nvCxnSpPr>
      <xdr:spPr>
        <a:xfrm flipV="1">
          <a:off x="18778220" y="10397681"/>
          <a:ext cx="73152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141795</xdr:rowOff>
    </xdr:from>
    <xdr:to>
      <xdr:col>107</xdr:col>
      <xdr:colOff>101600</xdr:colOff>
      <xdr:row>62</xdr:row>
      <xdr:rowOff>71945</xdr:rowOff>
    </xdr:to>
    <xdr:sp macro="" textlink="">
      <xdr:nvSpPr>
        <xdr:cNvPr id="604" name="楕円 603">
          <a:extLst>
            <a:ext uri="{FF2B5EF4-FFF2-40B4-BE49-F238E27FC236}">
              <a16:creationId xmlns:a16="http://schemas.microsoft.com/office/drawing/2014/main" id="{4185FDD3-2CBA-4825-92C2-4878C9040FD0}"/>
            </a:ext>
          </a:extLst>
        </xdr:cNvPr>
        <xdr:cNvSpPr/>
      </xdr:nvSpPr>
      <xdr:spPr>
        <a:xfrm>
          <a:off x="17937480" y="10367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21145</xdr:rowOff>
    </xdr:to>
    <xdr:cxnSp macro="">
      <xdr:nvCxnSpPr>
        <xdr:cNvPr id="605" name="直線コネクタ 604">
          <a:extLst>
            <a:ext uri="{FF2B5EF4-FFF2-40B4-BE49-F238E27FC236}">
              <a16:creationId xmlns:a16="http://schemas.microsoft.com/office/drawing/2014/main" id="{10F06504-5A5E-49BC-88C7-861947B3981B}"/>
            </a:ext>
          </a:extLst>
        </xdr:cNvPr>
        <xdr:cNvCxnSpPr/>
      </xdr:nvCxnSpPr>
      <xdr:spPr>
        <a:xfrm flipV="1">
          <a:off x="17988280" y="10411968"/>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132652</xdr:rowOff>
    </xdr:from>
    <xdr:to>
      <xdr:col>102</xdr:col>
      <xdr:colOff>165100</xdr:colOff>
      <xdr:row>62</xdr:row>
      <xdr:rowOff>62802</xdr:rowOff>
    </xdr:to>
    <xdr:sp macro="" textlink="">
      <xdr:nvSpPr>
        <xdr:cNvPr id="606" name="楕円 605">
          <a:extLst>
            <a:ext uri="{FF2B5EF4-FFF2-40B4-BE49-F238E27FC236}">
              <a16:creationId xmlns:a16="http://schemas.microsoft.com/office/drawing/2014/main" id="{4E9B94BB-674E-451F-8DF3-992A32A20C27}"/>
            </a:ext>
          </a:extLst>
        </xdr:cNvPr>
        <xdr:cNvSpPr/>
      </xdr:nvSpPr>
      <xdr:spPr>
        <a:xfrm>
          <a:off x="17162780" y="10358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12002</xdr:rowOff>
    </xdr:from>
    <xdr:to>
      <xdr:col>107</xdr:col>
      <xdr:colOff>50800</xdr:colOff>
      <xdr:row>62</xdr:row>
      <xdr:rowOff>21145</xdr:rowOff>
    </xdr:to>
    <xdr:cxnSp macro="">
      <xdr:nvCxnSpPr>
        <xdr:cNvPr id="607" name="直線コネクタ 606">
          <a:extLst>
            <a:ext uri="{FF2B5EF4-FFF2-40B4-BE49-F238E27FC236}">
              <a16:creationId xmlns:a16="http://schemas.microsoft.com/office/drawing/2014/main" id="{0E0DBAF4-F7C5-441B-8999-1FA6DD85C985}"/>
            </a:ext>
          </a:extLst>
        </xdr:cNvPr>
        <xdr:cNvCxnSpPr/>
      </xdr:nvCxnSpPr>
      <xdr:spPr>
        <a:xfrm>
          <a:off x="17213580" y="10405682"/>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133794</xdr:rowOff>
    </xdr:from>
    <xdr:to>
      <xdr:col>98</xdr:col>
      <xdr:colOff>38100</xdr:colOff>
      <xdr:row>62</xdr:row>
      <xdr:rowOff>63944</xdr:rowOff>
    </xdr:to>
    <xdr:sp macro="" textlink="">
      <xdr:nvSpPr>
        <xdr:cNvPr id="608" name="楕円 607">
          <a:extLst>
            <a:ext uri="{FF2B5EF4-FFF2-40B4-BE49-F238E27FC236}">
              <a16:creationId xmlns:a16="http://schemas.microsoft.com/office/drawing/2014/main" id="{40469943-5BE8-4D43-A420-F2545CF9E5E3}"/>
            </a:ext>
          </a:extLst>
        </xdr:cNvPr>
        <xdr:cNvSpPr/>
      </xdr:nvSpPr>
      <xdr:spPr>
        <a:xfrm>
          <a:off x="16388080" y="103598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12002</xdr:rowOff>
    </xdr:from>
    <xdr:to>
      <xdr:col>102</xdr:col>
      <xdr:colOff>114300</xdr:colOff>
      <xdr:row>62</xdr:row>
      <xdr:rowOff>13144</xdr:rowOff>
    </xdr:to>
    <xdr:cxnSp macro="">
      <xdr:nvCxnSpPr>
        <xdr:cNvPr id="609" name="直線コネクタ 608">
          <a:extLst>
            <a:ext uri="{FF2B5EF4-FFF2-40B4-BE49-F238E27FC236}">
              <a16:creationId xmlns:a16="http://schemas.microsoft.com/office/drawing/2014/main" id="{8B968A4E-0A83-44E7-9ADD-B6E9F7B91DD3}"/>
            </a:ext>
          </a:extLst>
        </xdr:cNvPr>
        <xdr:cNvCxnSpPr/>
      </xdr:nvCxnSpPr>
      <xdr:spPr>
        <a:xfrm flipV="1">
          <a:off x="16431260" y="10405682"/>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5AC966E4-5F2E-4F79-B3DB-7312B213FF13}"/>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A6259ACB-FC84-4331-800C-BAA14EFB24E0}"/>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297B7E95-86F1-48AB-98AC-91BD5E310699}"/>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35003B58-E418-4EA8-AA09-D35EB37AD7CB}"/>
            </a:ext>
          </a:extLst>
        </xdr:cNvPr>
        <xdr:cNvSpPr txBox="1"/>
      </xdr:nvSpPr>
      <xdr:spPr>
        <a:xfrm>
          <a:off x="162268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614" name="n_1mainValue【学校施設】&#10;一人当たり面積">
          <a:extLst>
            <a:ext uri="{FF2B5EF4-FFF2-40B4-BE49-F238E27FC236}">
              <a16:creationId xmlns:a16="http://schemas.microsoft.com/office/drawing/2014/main" id="{DF0B583C-490F-4950-8CAE-02D3DDC63DFD}"/>
            </a:ext>
          </a:extLst>
        </xdr:cNvPr>
        <xdr:cNvSpPr txBox="1"/>
      </xdr:nvSpPr>
      <xdr:spPr>
        <a:xfrm>
          <a:off x="18561127" y="104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63072</xdr:rowOff>
    </xdr:from>
    <xdr:ext cx="469744" cy="259045"/>
    <xdr:sp macro="" textlink="">
      <xdr:nvSpPr>
        <xdr:cNvPr id="615" name="n_2mainValue【学校施設】&#10;一人当たり面積">
          <a:extLst>
            <a:ext uri="{FF2B5EF4-FFF2-40B4-BE49-F238E27FC236}">
              <a16:creationId xmlns:a16="http://schemas.microsoft.com/office/drawing/2014/main" id="{681AD6D7-40A4-4F57-9CF7-B9D2D80679C2}"/>
            </a:ext>
          </a:extLst>
        </xdr:cNvPr>
        <xdr:cNvSpPr txBox="1"/>
      </xdr:nvSpPr>
      <xdr:spPr>
        <a:xfrm>
          <a:off x="17776267" y="104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53929</xdr:rowOff>
    </xdr:from>
    <xdr:ext cx="469744" cy="259045"/>
    <xdr:sp macro="" textlink="">
      <xdr:nvSpPr>
        <xdr:cNvPr id="616" name="n_3mainValue【学校施設】&#10;一人当たり面積">
          <a:extLst>
            <a:ext uri="{FF2B5EF4-FFF2-40B4-BE49-F238E27FC236}">
              <a16:creationId xmlns:a16="http://schemas.microsoft.com/office/drawing/2014/main" id="{1FD10CE0-FAEC-4C60-B490-66AC765A1B7B}"/>
            </a:ext>
          </a:extLst>
        </xdr:cNvPr>
        <xdr:cNvSpPr txBox="1"/>
      </xdr:nvSpPr>
      <xdr:spPr>
        <a:xfrm>
          <a:off x="17001567" y="104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55071</xdr:rowOff>
    </xdr:from>
    <xdr:ext cx="469744" cy="259045"/>
    <xdr:sp macro="" textlink="">
      <xdr:nvSpPr>
        <xdr:cNvPr id="617" name="n_4mainValue【学校施設】&#10;一人当たり面積">
          <a:extLst>
            <a:ext uri="{FF2B5EF4-FFF2-40B4-BE49-F238E27FC236}">
              <a16:creationId xmlns:a16="http://schemas.microsoft.com/office/drawing/2014/main" id="{F1F23F53-F726-45F5-9635-BC6BCEC0B05D}"/>
            </a:ext>
          </a:extLst>
        </xdr:cNvPr>
        <xdr:cNvSpPr txBox="1"/>
      </xdr:nvSpPr>
      <xdr:spPr>
        <a:xfrm>
          <a:off x="16226867" y="1044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E5E9DA2-706E-4505-96D7-4AF6DD88EB0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9FFED974-B908-4D51-9A24-BDA71988107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62A9D39-7FA7-4361-A32B-415A6B8E0B2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E358333-DF18-400D-8239-4E640F4362F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91B36B64-70D8-4BF5-85B2-3D39F5C0E15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5507CF3B-7E6D-4065-AF4D-F37DF2FB4D9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2A917D20-5AEE-41F0-89D2-C7CBD90EF2D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797C44C-21B5-44D6-8806-C231CD3D627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AE86106E-913F-42AF-8E0A-5A07A3686D6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264FD3B-1C7E-4B3E-B0A4-5C0CFB87244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872A0E7E-A425-4504-9D5C-AE6435BADCD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7A4FC9BA-C898-48D1-BD71-FF53BE2A758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1062DC4C-8609-4DE3-97BD-4EA1878DFA9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ADBAC038-8EA4-4B8E-A1B2-A6ABEA86DA3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BAE6C8D0-FD1C-4233-8EDF-BB2C71854AD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7EE16BB3-48E3-46E6-951E-21B34B94EA0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2EA822A2-099D-4A26-B686-1C10B881D83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8CF84972-0C94-47B1-A9C9-A161880F4DF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F34FD743-67B9-4AFB-B79E-8B0BAF525EA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E756F679-ABF7-4A4B-B8AD-80C23B09C47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8F4B2D5E-2A14-4394-97BF-52CD1D4764A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C74E9CC-4263-4EE5-869D-13982187F75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15048FF1-55AC-4745-A79A-260B82C3BE8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B473A72-981B-4865-8C43-556F1DBC56E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95E857E-55D4-4489-838F-D9B8B0397723}"/>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21FC7C82-3945-41BD-8292-262EF504CEBA}"/>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B8852BDD-07AD-49AB-B0BA-2DAD29868CA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2F319947-20C0-4E43-9EC2-60583CD62D55}"/>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1454BD4E-B597-4EA8-977A-B373D59AA865}"/>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933DB345-90E2-4A11-8B7B-DFE957E0A5FC}"/>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A2160BC0-4D62-4F9E-80C8-0C9A2BF939D8}"/>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0720CC31-CEF0-4194-84F5-F04FCE4326C0}"/>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35491703-CB8E-40C3-8154-4FBE90D934FF}"/>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9B6812CC-F5CF-426D-9769-BD3B30F0FBAA}"/>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6FDC38DE-2E8E-4939-9BDF-C153608AF28B}"/>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E2A000D-509C-4009-93A2-1BB8691392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F21C484-B6E6-41FA-A44C-A27A8099B17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0232B1D-548A-4239-B983-DC47B37C1B5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1A4134A-AC95-45DD-926E-727F67B8FA3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46BDA2C-645C-4ABB-9E1D-6E7DF618897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658" name="楕円 657">
          <a:extLst>
            <a:ext uri="{FF2B5EF4-FFF2-40B4-BE49-F238E27FC236}">
              <a16:creationId xmlns:a16="http://schemas.microsoft.com/office/drawing/2014/main" id="{7845F421-052C-4DF5-8A77-4209EA44EA3D}"/>
            </a:ext>
          </a:extLst>
        </xdr:cNvPr>
        <xdr:cNvSpPr/>
      </xdr:nvSpPr>
      <xdr:spPr>
        <a:xfrm>
          <a:off x="14325600" y="141376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34307</xdr:rowOff>
    </xdr:from>
    <xdr:ext cx="405111" cy="259045"/>
    <xdr:sp macro="" textlink="">
      <xdr:nvSpPr>
        <xdr:cNvPr id="659" name="【児童館】&#10;有形固定資産減価償却率該当値テキスト">
          <a:extLst>
            <a:ext uri="{FF2B5EF4-FFF2-40B4-BE49-F238E27FC236}">
              <a16:creationId xmlns:a16="http://schemas.microsoft.com/office/drawing/2014/main" id="{B461E731-BDA8-4DF0-91FF-92DA163026DB}"/>
            </a:ext>
          </a:extLst>
        </xdr:cNvPr>
        <xdr:cNvSpPr txBox="1"/>
      </xdr:nvSpPr>
      <xdr:spPr>
        <a:xfrm>
          <a:off x="14414500"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660" name="楕円 659">
          <a:extLst>
            <a:ext uri="{FF2B5EF4-FFF2-40B4-BE49-F238E27FC236}">
              <a16:creationId xmlns:a16="http://schemas.microsoft.com/office/drawing/2014/main" id="{D85588E4-34C5-436A-A92B-A9DAF9E70307}"/>
            </a:ext>
          </a:extLst>
        </xdr:cNvPr>
        <xdr:cNvSpPr/>
      </xdr:nvSpPr>
      <xdr:spPr>
        <a:xfrm>
          <a:off x="135788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106680</xdr:rowOff>
    </xdr:to>
    <xdr:cxnSp macro="">
      <xdr:nvCxnSpPr>
        <xdr:cNvPr id="661" name="直線コネクタ 660">
          <a:extLst>
            <a:ext uri="{FF2B5EF4-FFF2-40B4-BE49-F238E27FC236}">
              <a16:creationId xmlns:a16="http://schemas.microsoft.com/office/drawing/2014/main" id="{1C510DE7-EBEB-4353-B396-4055CD7BE4E0}"/>
            </a:ext>
          </a:extLst>
        </xdr:cNvPr>
        <xdr:cNvCxnSpPr/>
      </xdr:nvCxnSpPr>
      <xdr:spPr>
        <a:xfrm>
          <a:off x="13629640" y="14142721"/>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132080</xdr:rowOff>
    </xdr:from>
    <xdr:to>
      <xdr:col>76</xdr:col>
      <xdr:colOff>165100</xdr:colOff>
      <xdr:row>84</xdr:row>
      <xdr:rowOff>62230</xdr:rowOff>
    </xdr:to>
    <xdr:sp macro="" textlink="">
      <xdr:nvSpPr>
        <xdr:cNvPr id="662" name="楕円 661">
          <a:extLst>
            <a:ext uri="{FF2B5EF4-FFF2-40B4-BE49-F238E27FC236}">
              <a16:creationId xmlns:a16="http://schemas.microsoft.com/office/drawing/2014/main" id="{8C713553-B8D2-4478-A7A1-6A5790DF1BA3}"/>
            </a:ext>
          </a:extLst>
        </xdr:cNvPr>
        <xdr:cNvSpPr/>
      </xdr:nvSpPr>
      <xdr:spPr>
        <a:xfrm>
          <a:off x="1280414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11430</xdr:rowOff>
    </xdr:from>
    <xdr:to>
      <xdr:col>81</xdr:col>
      <xdr:colOff>50800</xdr:colOff>
      <xdr:row>84</xdr:row>
      <xdr:rowOff>60961</xdr:rowOff>
    </xdr:to>
    <xdr:cxnSp macro="">
      <xdr:nvCxnSpPr>
        <xdr:cNvPr id="663" name="直線コネクタ 662">
          <a:extLst>
            <a:ext uri="{FF2B5EF4-FFF2-40B4-BE49-F238E27FC236}">
              <a16:creationId xmlns:a16="http://schemas.microsoft.com/office/drawing/2014/main" id="{BFAC89CA-5722-4B57-8523-901B63C0188B}"/>
            </a:ext>
          </a:extLst>
        </xdr:cNvPr>
        <xdr:cNvCxnSpPr/>
      </xdr:nvCxnSpPr>
      <xdr:spPr>
        <a:xfrm>
          <a:off x="12854940" y="14093190"/>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664" name="楕円 663">
          <a:extLst>
            <a:ext uri="{FF2B5EF4-FFF2-40B4-BE49-F238E27FC236}">
              <a16:creationId xmlns:a16="http://schemas.microsoft.com/office/drawing/2014/main" id="{BB765503-A352-4F76-B784-5A93C6E687A8}"/>
            </a:ext>
          </a:extLst>
        </xdr:cNvPr>
        <xdr:cNvSpPr/>
      </xdr:nvSpPr>
      <xdr:spPr>
        <a:xfrm>
          <a:off x="12029440" y="1399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84</xdr:row>
      <xdr:rowOff>11430</xdr:rowOff>
    </xdr:to>
    <xdr:cxnSp macro="">
      <xdr:nvCxnSpPr>
        <xdr:cNvPr id="665" name="直線コネクタ 664">
          <a:extLst>
            <a:ext uri="{FF2B5EF4-FFF2-40B4-BE49-F238E27FC236}">
              <a16:creationId xmlns:a16="http://schemas.microsoft.com/office/drawing/2014/main" id="{48BB8B79-7112-4BA3-AC7F-69DF3D856B1A}"/>
            </a:ext>
          </a:extLst>
        </xdr:cNvPr>
        <xdr:cNvCxnSpPr/>
      </xdr:nvCxnSpPr>
      <xdr:spPr>
        <a:xfrm>
          <a:off x="12072620" y="1404747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34925</xdr:rowOff>
    </xdr:from>
    <xdr:to>
      <xdr:col>67</xdr:col>
      <xdr:colOff>101600</xdr:colOff>
      <xdr:row>83</xdr:row>
      <xdr:rowOff>136525</xdr:rowOff>
    </xdr:to>
    <xdr:sp macro="" textlink="">
      <xdr:nvSpPr>
        <xdr:cNvPr id="666" name="楕円 665">
          <a:extLst>
            <a:ext uri="{FF2B5EF4-FFF2-40B4-BE49-F238E27FC236}">
              <a16:creationId xmlns:a16="http://schemas.microsoft.com/office/drawing/2014/main" id="{11D01293-0A90-4A41-825F-5F9CBA2225E9}"/>
            </a:ext>
          </a:extLst>
        </xdr:cNvPr>
        <xdr:cNvSpPr/>
      </xdr:nvSpPr>
      <xdr:spPr>
        <a:xfrm>
          <a:off x="1123188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85725</xdr:rowOff>
    </xdr:from>
    <xdr:to>
      <xdr:col>71</xdr:col>
      <xdr:colOff>177800</xdr:colOff>
      <xdr:row>83</xdr:row>
      <xdr:rowOff>133350</xdr:rowOff>
    </xdr:to>
    <xdr:cxnSp macro="">
      <xdr:nvCxnSpPr>
        <xdr:cNvPr id="667" name="直線コネクタ 666">
          <a:extLst>
            <a:ext uri="{FF2B5EF4-FFF2-40B4-BE49-F238E27FC236}">
              <a16:creationId xmlns:a16="http://schemas.microsoft.com/office/drawing/2014/main" id="{C5037B90-D42D-474C-8E25-9256B7AECEA7}"/>
            </a:ext>
          </a:extLst>
        </xdr:cNvPr>
        <xdr:cNvCxnSpPr/>
      </xdr:nvCxnSpPr>
      <xdr:spPr>
        <a:xfrm>
          <a:off x="11282680" y="1399984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5A22CA74-0D1B-413B-94B9-CC9356F279AC}"/>
            </a:ext>
          </a:extLst>
        </xdr:cNvPr>
        <xdr:cNvSpPr txBox="1"/>
      </xdr:nvSpPr>
      <xdr:spPr>
        <a:xfrm>
          <a:off x="1343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7DB83B30-B797-4292-A11B-DE2CA63AAF22}"/>
            </a:ext>
          </a:extLst>
        </xdr:cNvPr>
        <xdr:cNvSpPr txBox="1"/>
      </xdr:nvSpPr>
      <xdr:spPr>
        <a:xfrm>
          <a:off x="1267524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DCE70685-ED08-403F-9F1C-00DE71455546}"/>
            </a:ext>
          </a:extLst>
        </xdr:cNvPr>
        <xdr:cNvSpPr txBox="1"/>
      </xdr:nvSpPr>
      <xdr:spPr>
        <a:xfrm>
          <a:off x="1190054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3B91590B-CE12-4A92-BE00-FFF084879183}"/>
            </a:ext>
          </a:extLst>
        </xdr:cNvPr>
        <xdr:cNvSpPr txBox="1"/>
      </xdr:nvSpPr>
      <xdr:spPr>
        <a:xfrm>
          <a:off x="1110298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672" name="n_1mainValue【児童館】&#10;有形固定資産減価償却率">
          <a:extLst>
            <a:ext uri="{FF2B5EF4-FFF2-40B4-BE49-F238E27FC236}">
              <a16:creationId xmlns:a16="http://schemas.microsoft.com/office/drawing/2014/main" id="{B49B32A9-6C87-4E3F-B778-06A3E1C7E7C9}"/>
            </a:ext>
          </a:extLst>
        </xdr:cNvPr>
        <xdr:cNvSpPr txBox="1"/>
      </xdr:nvSpPr>
      <xdr:spPr>
        <a:xfrm>
          <a:off x="1343724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53357</xdr:rowOff>
    </xdr:from>
    <xdr:ext cx="405111" cy="259045"/>
    <xdr:sp macro="" textlink="">
      <xdr:nvSpPr>
        <xdr:cNvPr id="673" name="n_2mainValue【児童館】&#10;有形固定資産減価償却率">
          <a:extLst>
            <a:ext uri="{FF2B5EF4-FFF2-40B4-BE49-F238E27FC236}">
              <a16:creationId xmlns:a16="http://schemas.microsoft.com/office/drawing/2014/main" id="{B24C68BC-60D1-4BEF-B9E0-4FE8388846F2}"/>
            </a:ext>
          </a:extLst>
        </xdr:cNvPr>
        <xdr:cNvSpPr txBox="1"/>
      </xdr:nvSpPr>
      <xdr:spPr>
        <a:xfrm>
          <a:off x="1267524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674" name="n_3mainValue【児童館】&#10;有形固定資産減価償却率">
          <a:extLst>
            <a:ext uri="{FF2B5EF4-FFF2-40B4-BE49-F238E27FC236}">
              <a16:creationId xmlns:a16="http://schemas.microsoft.com/office/drawing/2014/main" id="{0005B1B7-1B1A-4005-A498-F0DEA81E1DD3}"/>
            </a:ext>
          </a:extLst>
        </xdr:cNvPr>
        <xdr:cNvSpPr txBox="1"/>
      </xdr:nvSpPr>
      <xdr:spPr>
        <a:xfrm>
          <a:off x="11900544" y="1408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127652</xdr:rowOff>
    </xdr:from>
    <xdr:ext cx="405111" cy="259045"/>
    <xdr:sp macro="" textlink="">
      <xdr:nvSpPr>
        <xdr:cNvPr id="675" name="n_4mainValue【児童館】&#10;有形固定資産減価償却率">
          <a:extLst>
            <a:ext uri="{FF2B5EF4-FFF2-40B4-BE49-F238E27FC236}">
              <a16:creationId xmlns:a16="http://schemas.microsoft.com/office/drawing/2014/main" id="{9F122621-144F-4474-8D69-42A2B058E93A}"/>
            </a:ext>
          </a:extLst>
        </xdr:cNvPr>
        <xdr:cNvSpPr txBox="1"/>
      </xdr:nvSpPr>
      <xdr:spPr>
        <a:xfrm>
          <a:off x="1110298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F62D213-679D-445A-8396-C2AF37F7583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E6FD7898-2360-45C6-9355-A0238192935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E076BC6D-B700-4BF4-9791-68382B47FE1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F3CFE55-6C94-4A7B-A522-DDF9D4C1DA1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9B1CE2E9-E3B8-40FE-841C-13D840E6AFE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D0FAF763-8550-4672-A386-64B44824F60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000CA39-4E64-41D7-AB12-52BC84C4984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238B3286-2AFF-4B9E-947D-6ECFF9B89E4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54C7412-3C36-44B8-8329-4BCBF550C39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6B8ED44-D9B0-4287-9360-AEC6096C9E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8658BEDC-8934-472F-8ACC-BC73212B056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4E2A0379-314F-4E07-B304-F2A4FB8CF48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2B94F54B-3FEA-4CC3-B3A6-0BB8977E0F6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A4039ED7-9C0F-4EE8-B5A2-44E8D70DF9D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F4074E84-DA03-426E-B84E-BEB207C3B155}"/>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DFD56E96-AE42-44DF-9AD6-8A1D2465E387}"/>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A598D1D-2E90-40D7-B401-C33499F1A26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1579ADD6-9F42-4BB1-B9E0-42DCC9B03C41}"/>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BEA10D6-D130-476B-8454-121E0119E2CB}"/>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CAF89B5A-1051-4C64-BD75-8400B397460F}"/>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E4C8BC97-91F6-4856-9A2E-A4AD14E914A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B992C7A3-5C3F-4DF5-A346-C7B50AFB12E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99382EC5-A7E4-4B75-833F-4063FBF55DA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46A71443-1863-4268-8A3A-467597224CD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F4831F5-722B-4347-ADFC-DC71746098C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5E8AF446-780B-45C8-9C67-0495E5F8C2C7}"/>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F84A1741-86ED-4FEA-864F-E4B00672767D}"/>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AD30DB6-B0AF-4EC9-975A-4B0E5A22AC9A}"/>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E33CD5D2-58F2-499A-9387-FA4EF16E2047}"/>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F7D5CA4A-628F-4A95-A909-C2DFE678CA87}"/>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41608737-6560-4402-9904-0FB9625112BD}"/>
            </a:ext>
          </a:extLst>
        </xdr:cNvPr>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F62F2DEC-08B5-4E53-BB89-25C387078D72}"/>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F97C125B-94F1-4C75-BBD6-A703282A8443}"/>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B7FFD5F1-2931-4E0E-95D7-4C6340BDED91}"/>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45C6B3E5-4745-48B8-A2D4-45F6959051A9}"/>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6F76BA10-93FC-4821-8F82-86BF7DEE233B}"/>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0EEB3F4-C4CB-4854-80EC-C3D5D9E7AC0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DCEAACD-BEBA-4A03-9138-73FC12CB562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2D6E518-AA50-4211-ABD5-A09907C7770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E9D8653-540A-47A8-9A74-0247EAC5AE7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6416790-B997-4B6E-B293-D35872B4F3A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3629</xdr:rowOff>
    </xdr:from>
    <xdr:to>
      <xdr:col>116</xdr:col>
      <xdr:colOff>114300</xdr:colOff>
      <xdr:row>82</xdr:row>
      <xdr:rowOff>105229</xdr:rowOff>
    </xdr:to>
    <xdr:sp macro="" textlink="">
      <xdr:nvSpPr>
        <xdr:cNvPr id="717" name="楕円 716">
          <a:extLst>
            <a:ext uri="{FF2B5EF4-FFF2-40B4-BE49-F238E27FC236}">
              <a16:creationId xmlns:a16="http://schemas.microsoft.com/office/drawing/2014/main" id="{7E9FCDE3-9DA2-4F1F-92B2-355D9A2664BC}"/>
            </a:ext>
          </a:extLst>
        </xdr:cNvPr>
        <xdr:cNvSpPr/>
      </xdr:nvSpPr>
      <xdr:spPr>
        <a:xfrm>
          <a:off x="1945894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26506</xdr:rowOff>
    </xdr:from>
    <xdr:ext cx="469744" cy="259045"/>
    <xdr:sp macro="" textlink="">
      <xdr:nvSpPr>
        <xdr:cNvPr id="718" name="【児童館】&#10;一人当たり面積該当値テキスト">
          <a:extLst>
            <a:ext uri="{FF2B5EF4-FFF2-40B4-BE49-F238E27FC236}">
              <a16:creationId xmlns:a16="http://schemas.microsoft.com/office/drawing/2014/main" id="{FC2AD89F-15D2-4AB9-B202-81897BC905BF}"/>
            </a:ext>
          </a:extLst>
        </xdr:cNvPr>
        <xdr:cNvSpPr txBox="1"/>
      </xdr:nvSpPr>
      <xdr:spPr>
        <a:xfrm>
          <a:off x="19547840" y="136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3629</xdr:rowOff>
    </xdr:from>
    <xdr:to>
      <xdr:col>112</xdr:col>
      <xdr:colOff>38100</xdr:colOff>
      <xdr:row>82</xdr:row>
      <xdr:rowOff>105229</xdr:rowOff>
    </xdr:to>
    <xdr:sp macro="" textlink="">
      <xdr:nvSpPr>
        <xdr:cNvPr id="719" name="楕円 718">
          <a:extLst>
            <a:ext uri="{FF2B5EF4-FFF2-40B4-BE49-F238E27FC236}">
              <a16:creationId xmlns:a16="http://schemas.microsoft.com/office/drawing/2014/main" id="{4F68AD75-74C1-4B2C-83C2-477BD655410D}"/>
            </a:ext>
          </a:extLst>
        </xdr:cNvPr>
        <xdr:cNvSpPr/>
      </xdr:nvSpPr>
      <xdr:spPr>
        <a:xfrm>
          <a:off x="18735040" y="13750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54429</xdr:rowOff>
    </xdr:from>
    <xdr:to>
      <xdr:col>116</xdr:col>
      <xdr:colOff>63500</xdr:colOff>
      <xdr:row>82</xdr:row>
      <xdr:rowOff>54429</xdr:rowOff>
    </xdr:to>
    <xdr:cxnSp macro="">
      <xdr:nvCxnSpPr>
        <xdr:cNvPr id="720" name="直線コネクタ 719">
          <a:extLst>
            <a:ext uri="{FF2B5EF4-FFF2-40B4-BE49-F238E27FC236}">
              <a16:creationId xmlns:a16="http://schemas.microsoft.com/office/drawing/2014/main" id="{1F8BCDB5-D44C-4C85-A6AF-42EB21DF2B02}"/>
            </a:ext>
          </a:extLst>
        </xdr:cNvPr>
        <xdr:cNvCxnSpPr/>
      </xdr:nvCxnSpPr>
      <xdr:spPr>
        <a:xfrm>
          <a:off x="18778220" y="1380090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3629</xdr:rowOff>
    </xdr:from>
    <xdr:to>
      <xdr:col>107</xdr:col>
      <xdr:colOff>101600</xdr:colOff>
      <xdr:row>82</xdr:row>
      <xdr:rowOff>105229</xdr:rowOff>
    </xdr:to>
    <xdr:sp macro="" textlink="">
      <xdr:nvSpPr>
        <xdr:cNvPr id="721" name="楕円 720">
          <a:extLst>
            <a:ext uri="{FF2B5EF4-FFF2-40B4-BE49-F238E27FC236}">
              <a16:creationId xmlns:a16="http://schemas.microsoft.com/office/drawing/2014/main" id="{B66C8C37-0974-482B-B58F-F13E31D466ED}"/>
            </a:ext>
          </a:extLst>
        </xdr:cNvPr>
        <xdr:cNvSpPr/>
      </xdr:nvSpPr>
      <xdr:spPr>
        <a:xfrm>
          <a:off x="1793748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54429</xdr:rowOff>
    </xdr:from>
    <xdr:to>
      <xdr:col>111</xdr:col>
      <xdr:colOff>177800</xdr:colOff>
      <xdr:row>82</xdr:row>
      <xdr:rowOff>54429</xdr:rowOff>
    </xdr:to>
    <xdr:cxnSp macro="">
      <xdr:nvCxnSpPr>
        <xdr:cNvPr id="722" name="直線コネクタ 721">
          <a:extLst>
            <a:ext uri="{FF2B5EF4-FFF2-40B4-BE49-F238E27FC236}">
              <a16:creationId xmlns:a16="http://schemas.microsoft.com/office/drawing/2014/main" id="{9A8AAC81-5F4C-482E-97D7-1F5D9AF79725}"/>
            </a:ext>
          </a:extLst>
        </xdr:cNvPr>
        <xdr:cNvCxnSpPr/>
      </xdr:nvCxnSpPr>
      <xdr:spPr>
        <a:xfrm>
          <a:off x="17988280" y="1380090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3629</xdr:rowOff>
    </xdr:from>
    <xdr:to>
      <xdr:col>102</xdr:col>
      <xdr:colOff>165100</xdr:colOff>
      <xdr:row>82</xdr:row>
      <xdr:rowOff>105229</xdr:rowOff>
    </xdr:to>
    <xdr:sp macro="" textlink="">
      <xdr:nvSpPr>
        <xdr:cNvPr id="723" name="楕円 722">
          <a:extLst>
            <a:ext uri="{FF2B5EF4-FFF2-40B4-BE49-F238E27FC236}">
              <a16:creationId xmlns:a16="http://schemas.microsoft.com/office/drawing/2014/main" id="{431D018A-99D6-407A-AEF7-B8D32E29A5E2}"/>
            </a:ext>
          </a:extLst>
        </xdr:cNvPr>
        <xdr:cNvSpPr/>
      </xdr:nvSpPr>
      <xdr:spPr>
        <a:xfrm>
          <a:off x="1716278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54429</xdr:rowOff>
    </xdr:from>
    <xdr:to>
      <xdr:col>107</xdr:col>
      <xdr:colOff>50800</xdr:colOff>
      <xdr:row>82</xdr:row>
      <xdr:rowOff>54429</xdr:rowOff>
    </xdr:to>
    <xdr:cxnSp macro="">
      <xdr:nvCxnSpPr>
        <xdr:cNvPr id="724" name="直線コネクタ 723">
          <a:extLst>
            <a:ext uri="{FF2B5EF4-FFF2-40B4-BE49-F238E27FC236}">
              <a16:creationId xmlns:a16="http://schemas.microsoft.com/office/drawing/2014/main" id="{C5D198F2-36EB-4CAF-BFF1-C3817196F8FA}"/>
            </a:ext>
          </a:extLst>
        </xdr:cNvPr>
        <xdr:cNvCxnSpPr/>
      </xdr:nvCxnSpPr>
      <xdr:spPr>
        <a:xfrm>
          <a:off x="17213580" y="1380090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3629</xdr:rowOff>
    </xdr:from>
    <xdr:to>
      <xdr:col>98</xdr:col>
      <xdr:colOff>38100</xdr:colOff>
      <xdr:row>82</xdr:row>
      <xdr:rowOff>105229</xdr:rowOff>
    </xdr:to>
    <xdr:sp macro="" textlink="">
      <xdr:nvSpPr>
        <xdr:cNvPr id="725" name="楕円 724">
          <a:extLst>
            <a:ext uri="{FF2B5EF4-FFF2-40B4-BE49-F238E27FC236}">
              <a16:creationId xmlns:a16="http://schemas.microsoft.com/office/drawing/2014/main" id="{4C4A1F88-E8F7-48AB-8155-8437B1B7ED34}"/>
            </a:ext>
          </a:extLst>
        </xdr:cNvPr>
        <xdr:cNvSpPr/>
      </xdr:nvSpPr>
      <xdr:spPr>
        <a:xfrm>
          <a:off x="16388080" y="13750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54429</xdr:rowOff>
    </xdr:from>
    <xdr:to>
      <xdr:col>102</xdr:col>
      <xdr:colOff>114300</xdr:colOff>
      <xdr:row>82</xdr:row>
      <xdr:rowOff>54429</xdr:rowOff>
    </xdr:to>
    <xdr:cxnSp macro="">
      <xdr:nvCxnSpPr>
        <xdr:cNvPr id="726" name="直線コネクタ 725">
          <a:extLst>
            <a:ext uri="{FF2B5EF4-FFF2-40B4-BE49-F238E27FC236}">
              <a16:creationId xmlns:a16="http://schemas.microsoft.com/office/drawing/2014/main" id="{11EBF37B-FF17-49BD-A88F-CBF3320ADE1D}"/>
            </a:ext>
          </a:extLst>
        </xdr:cNvPr>
        <xdr:cNvCxnSpPr/>
      </xdr:nvCxnSpPr>
      <xdr:spPr>
        <a:xfrm>
          <a:off x="16431260" y="1380090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0365EB3B-97C8-4774-9583-1F5B860E0774}"/>
            </a:ext>
          </a:extLst>
        </xdr:cNvPr>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AB1B280A-CE6A-43D1-BA58-48D18E89AF85}"/>
            </a:ext>
          </a:extLst>
        </xdr:cNvPr>
        <xdr:cNvSpPr txBox="1"/>
      </xdr:nvSpPr>
      <xdr:spPr>
        <a:xfrm>
          <a:off x="177762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C5B41CE4-3E78-4917-96F6-C0FE0B7B0C0D}"/>
            </a:ext>
          </a:extLst>
        </xdr:cNvPr>
        <xdr:cNvSpPr txBox="1"/>
      </xdr:nvSpPr>
      <xdr:spPr>
        <a:xfrm>
          <a:off x="170015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4CB79122-5F62-4AE2-9C3D-91B986AC7C18}"/>
            </a:ext>
          </a:extLst>
        </xdr:cNvPr>
        <xdr:cNvSpPr txBox="1"/>
      </xdr:nvSpPr>
      <xdr:spPr>
        <a:xfrm>
          <a:off x="162268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121756</xdr:rowOff>
    </xdr:from>
    <xdr:ext cx="469744" cy="259045"/>
    <xdr:sp macro="" textlink="">
      <xdr:nvSpPr>
        <xdr:cNvPr id="731" name="n_1mainValue【児童館】&#10;一人当たり面積">
          <a:extLst>
            <a:ext uri="{FF2B5EF4-FFF2-40B4-BE49-F238E27FC236}">
              <a16:creationId xmlns:a16="http://schemas.microsoft.com/office/drawing/2014/main" id="{85A0479F-A417-4834-954E-079DEEFB682C}"/>
            </a:ext>
          </a:extLst>
        </xdr:cNvPr>
        <xdr:cNvSpPr txBox="1"/>
      </xdr:nvSpPr>
      <xdr:spPr>
        <a:xfrm>
          <a:off x="18561127"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121756</xdr:rowOff>
    </xdr:from>
    <xdr:ext cx="469744" cy="259045"/>
    <xdr:sp macro="" textlink="">
      <xdr:nvSpPr>
        <xdr:cNvPr id="732" name="n_2mainValue【児童館】&#10;一人当たり面積">
          <a:extLst>
            <a:ext uri="{FF2B5EF4-FFF2-40B4-BE49-F238E27FC236}">
              <a16:creationId xmlns:a16="http://schemas.microsoft.com/office/drawing/2014/main" id="{61AC3935-3F4B-4C89-9CB8-FCBE4AEC0959}"/>
            </a:ext>
          </a:extLst>
        </xdr:cNvPr>
        <xdr:cNvSpPr txBox="1"/>
      </xdr:nvSpPr>
      <xdr:spPr>
        <a:xfrm>
          <a:off x="17776267"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121756</xdr:rowOff>
    </xdr:from>
    <xdr:ext cx="469744" cy="259045"/>
    <xdr:sp macro="" textlink="">
      <xdr:nvSpPr>
        <xdr:cNvPr id="733" name="n_3mainValue【児童館】&#10;一人当たり面積">
          <a:extLst>
            <a:ext uri="{FF2B5EF4-FFF2-40B4-BE49-F238E27FC236}">
              <a16:creationId xmlns:a16="http://schemas.microsoft.com/office/drawing/2014/main" id="{E7FD04F4-17BD-4A1E-B87C-E7F4471AE5CD}"/>
            </a:ext>
          </a:extLst>
        </xdr:cNvPr>
        <xdr:cNvSpPr txBox="1"/>
      </xdr:nvSpPr>
      <xdr:spPr>
        <a:xfrm>
          <a:off x="17001567"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121756</xdr:rowOff>
    </xdr:from>
    <xdr:ext cx="469744" cy="259045"/>
    <xdr:sp macro="" textlink="">
      <xdr:nvSpPr>
        <xdr:cNvPr id="734" name="n_4mainValue【児童館】&#10;一人当たり面積">
          <a:extLst>
            <a:ext uri="{FF2B5EF4-FFF2-40B4-BE49-F238E27FC236}">
              <a16:creationId xmlns:a16="http://schemas.microsoft.com/office/drawing/2014/main" id="{BBA9E60D-2CF1-4196-9B62-B2BA4728BE70}"/>
            </a:ext>
          </a:extLst>
        </xdr:cNvPr>
        <xdr:cNvSpPr txBox="1"/>
      </xdr:nvSpPr>
      <xdr:spPr>
        <a:xfrm>
          <a:off x="16226867"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B3663A32-1D85-400A-A4E0-1F50DCC3E5E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B200CD8-F19F-434E-B447-CC4C379C9AD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B6A930EB-9911-4DE2-8EFB-47C57BE3A3E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B7A6ADF7-659D-4B62-B75B-7058A7A9113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7BEE50B4-B6C6-4CAA-8251-66D0CD093CA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1071520F-6EA9-486B-83E4-9949EA55DB4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CB5A552E-F929-4219-8FD5-06A24A14829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BBA27FDC-EDA9-4CA6-B6E2-82A2764A889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DA6509E6-34D0-4F3D-B4A8-7DD97A4599C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E3A58737-DBFD-4C60-938A-A9039BDC62D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C3D28798-CEE9-43C0-B878-B9D3D03F365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65951A68-F408-4A8C-9E3A-048BA45810E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41B5EC07-0931-43E0-8068-96685CA793F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FFE1740-1926-4B4E-A7F4-102EAFA03C6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9879DF7F-64B1-4216-B8C5-02A60D44907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E35F8C71-4265-473F-A5D6-DAC0453534E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E4061BD4-D7EB-4C3E-93BE-3036183EF8C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617E47E4-B274-4059-9B17-94D2E8B964F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728B368F-C673-4B53-85D3-DF8287E8B17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FA64EAFB-67DD-45FF-855F-A2227B659CB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1D5D0CA5-6C1E-4F0F-BAC6-5758E9D7F24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5872FD44-BE27-4F83-8049-FFF84191381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E10BF20-0687-47F1-9FE7-7ABF961542B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21B03A60-7051-480A-BBBD-CAA7F80CB58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9814EE49-2CE7-4870-A2A2-42E9A801C20D}"/>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92CD8548-79E6-41AA-B874-5D5B041F5211}"/>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606027F1-DFDE-4B42-93C7-0942692160CA}"/>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D17A28F8-5E3A-499E-B56A-89F55786094A}"/>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BB99873A-40B6-4169-847B-A0860ABE7B89}"/>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68624488-ACD7-40D6-8CCF-F83BA3C742C4}"/>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6E5BD2CD-221D-466D-9E23-1BBE2EA96BE7}"/>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D28A8717-6545-4AD0-A17E-F0C76840E31E}"/>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38DE545A-478C-4792-9F3D-0117B44EE6E3}"/>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6A5C0B0D-B96F-4790-8B79-D99D4F563540}"/>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ED9307AA-EBDC-4D6B-87CA-16E35FB0601D}"/>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0485231-93E9-4BBD-AC42-8E0F3D7DA40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56EBE61-4587-4912-B557-D6F27FCB932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F8A8AA5-1243-4738-9050-24257B75615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49080B9-0A40-4A2F-BD2B-7B7CAEFC649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884994C-9D69-47D0-97A3-9D11265BCAF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19686</xdr:rowOff>
    </xdr:from>
    <xdr:to>
      <xdr:col>85</xdr:col>
      <xdr:colOff>177800</xdr:colOff>
      <xdr:row>107</xdr:row>
      <xdr:rowOff>121286</xdr:rowOff>
    </xdr:to>
    <xdr:sp macro="" textlink="">
      <xdr:nvSpPr>
        <xdr:cNvPr id="775" name="楕円 774">
          <a:extLst>
            <a:ext uri="{FF2B5EF4-FFF2-40B4-BE49-F238E27FC236}">
              <a16:creationId xmlns:a16="http://schemas.microsoft.com/office/drawing/2014/main" id="{BFDAC096-AD98-47BC-BD10-CE0A9C63AA38}"/>
            </a:ext>
          </a:extLst>
        </xdr:cNvPr>
        <xdr:cNvSpPr/>
      </xdr:nvSpPr>
      <xdr:spPr>
        <a:xfrm>
          <a:off x="14325600" y="179571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106063</xdr:rowOff>
    </xdr:from>
    <xdr:ext cx="405111" cy="259045"/>
    <xdr:sp macro="" textlink="">
      <xdr:nvSpPr>
        <xdr:cNvPr id="776" name="【公民館】&#10;有形固定資産減価償却率該当値テキスト">
          <a:extLst>
            <a:ext uri="{FF2B5EF4-FFF2-40B4-BE49-F238E27FC236}">
              <a16:creationId xmlns:a16="http://schemas.microsoft.com/office/drawing/2014/main" id="{88AF78C4-1351-45B1-899E-1F0AD71FA041}"/>
            </a:ext>
          </a:extLst>
        </xdr:cNvPr>
        <xdr:cNvSpPr txBox="1"/>
      </xdr:nvSpPr>
      <xdr:spPr>
        <a:xfrm>
          <a:off x="14414500" y="1787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141605</xdr:rowOff>
    </xdr:from>
    <xdr:to>
      <xdr:col>81</xdr:col>
      <xdr:colOff>101600</xdr:colOff>
      <xdr:row>107</xdr:row>
      <xdr:rowOff>71755</xdr:rowOff>
    </xdr:to>
    <xdr:sp macro="" textlink="">
      <xdr:nvSpPr>
        <xdr:cNvPr id="777" name="楕円 776">
          <a:extLst>
            <a:ext uri="{FF2B5EF4-FFF2-40B4-BE49-F238E27FC236}">
              <a16:creationId xmlns:a16="http://schemas.microsoft.com/office/drawing/2014/main" id="{960D7A44-62FE-40EF-85C3-8D1D7343B47E}"/>
            </a:ext>
          </a:extLst>
        </xdr:cNvPr>
        <xdr:cNvSpPr/>
      </xdr:nvSpPr>
      <xdr:spPr>
        <a:xfrm>
          <a:off x="13578840" y="1791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20955</xdr:rowOff>
    </xdr:from>
    <xdr:to>
      <xdr:col>85</xdr:col>
      <xdr:colOff>127000</xdr:colOff>
      <xdr:row>107</xdr:row>
      <xdr:rowOff>70486</xdr:rowOff>
    </xdr:to>
    <xdr:cxnSp macro="">
      <xdr:nvCxnSpPr>
        <xdr:cNvPr id="778" name="直線コネクタ 777">
          <a:extLst>
            <a:ext uri="{FF2B5EF4-FFF2-40B4-BE49-F238E27FC236}">
              <a16:creationId xmlns:a16="http://schemas.microsoft.com/office/drawing/2014/main" id="{28DE8D51-3420-4631-8FBB-12263B7843D4}"/>
            </a:ext>
          </a:extLst>
        </xdr:cNvPr>
        <xdr:cNvCxnSpPr/>
      </xdr:nvCxnSpPr>
      <xdr:spPr>
        <a:xfrm>
          <a:off x="13629640" y="17958435"/>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95886</xdr:rowOff>
    </xdr:from>
    <xdr:to>
      <xdr:col>76</xdr:col>
      <xdr:colOff>165100</xdr:colOff>
      <xdr:row>107</xdr:row>
      <xdr:rowOff>26036</xdr:rowOff>
    </xdr:to>
    <xdr:sp macro="" textlink="">
      <xdr:nvSpPr>
        <xdr:cNvPr id="779" name="楕円 778">
          <a:extLst>
            <a:ext uri="{FF2B5EF4-FFF2-40B4-BE49-F238E27FC236}">
              <a16:creationId xmlns:a16="http://schemas.microsoft.com/office/drawing/2014/main" id="{B0DE5A32-3B05-4764-834A-B64247311188}"/>
            </a:ext>
          </a:extLst>
        </xdr:cNvPr>
        <xdr:cNvSpPr/>
      </xdr:nvSpPr>
      <xdr:spPr>
        <a:xfrm>
          <a:off x="12804140" y="17865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146686</xdr:rowOff>
    </xdr:from>
    <xdr:to>
      <xdr:col>81</xdr:col>
      <xdr:colOff>50800</xdr:colOff>
      <xdr:row>107</xdr:row>
      <xdr:rowOff>20955</xdr:rowOff>
    </xdr:to>
    <xdr:cxnSp macro="">
      <xdr:nvCxnSpPr>
        <xdr:cNvPr id="780" name="直線コネクタ 779">
          <a:extLst>
            <a:ext uri="{FF2B5EF4-FFF2-40B4-BE49-F238E27FC236}">
              <a16:creationId xmlns:a16="http://schemas.microsoft.com/office/drawing/2014/main" id="{DBD6C35E-6197-4FDD-887A-8D4A8052E9CD}"/>
            </a:ext>
          </a:extLst>
        </xdr:cNvPr>
        <xdr:cNvCxnSpPr/>
      </xdr:nvCxnSpPr>
      <xdr:spPr>
        <a:xfrm>
          <a:off x="12854940" y="17916526"/>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50164</xdr:rowOff>
    </xdr:from>
    <xdr:to>
      <xdr:col>72</xdr:col>
      <xdr:colOff>38100</xdr:colOff>
      <xdr:row>106</xdr:row>
      <xdr:rowOff>151764</xdr:rowOff>
    </xdr:to>
    <xdr:sp macro="" textlink="">
      <xdr:nvSpPr>
        <xdr:cNvPr id="781" name="楕円 780">
          <a:extLst>
            <a:ext uri="{FF2B5EF4-FFF2-40B4-BE49-F238E27FC236}">
              <a16:creationId xmlns:a16="http://schemas.microsoft.com/office/drawing/2014/main" id="{A5D2014A-2C25-49CC-8FC7-0027523B9C24}"/>
            </a:ext>
          </a:extLst>
        </xdr:cNvPr>
        <xdr:cNvSpPr/>
      </xdr:nvSpPr>
      <xdr:spPr>
        <a:xfrm>
          <a:off x="12029440" y="17820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106</xdr:row>
      <xdr:rowOff>146686</xdr:rowOff>
    </xdr:to>
    <xdr:cxnSp macro="">
      <xdr:nvCxnSpPr>
        <xdr:cNvPr id="782" name="直線コネクタ 781">
          <a:extLst>
            <a:ext uri="{FF2B5EF4-FFF2-40B4-BE49-F238E27FC236}">
              <a16:creationId xmlns:a16="http://schemas.microsoft.com/office/drawing/2014/main" id="{26DCCF6E-F8A7-4181-B17A-0BC41B21A700}"/>
            </a:ext>
          </a:extLst>
        </xdr:cNvPr>
        <xdr:cNvCxnSpPr/>
      </xdr:nvCxnSpPr>
      <xdr:spPr>
        <a:xfrm>
          <a:off x="12072620" y="17870804"/>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12064</xdr:rowOff>
    </xdr:from>
    <xdr:to>
      <xdr:col>67</xdr:col>
      <xdr:colOff>101600</xdr:colOff>
      <xdr:row>106</xdr:row>
      <xdr:rowOff>113664</xdr:rowOff>
    </xdr:to>
    <xdr:sp macro="" textlink="">
      <xdr:nvSpPr>
        <xdr:cNvPr id="783" name="楕円 782">
          <a:extLst>
            <a:ext uri="{FF2B5EF4-FFF2-40B4-BE49-F238E27FC236}">
              <a16:creationId xmlns:a16="http://schemas.microsoft.com/office/drawing/2014/main" id="{704FE80D-5F6F-4D53-AE8E-52FE655FB4D4}"/>
            </a:ext>
          </a:extLst>
        </xdr:cNvPr>
        <xdr:cNvSpPr/>
      </xdr:nvSpPr>
      <xdr:spPr>
        <a:xfrm>
          <a:off x="11231880" y="177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62864</xdr:rowOff>
    </xdr:from>
    <xdr:to>
      <xdr:col>71</xdr:col>
      <xdr:colOff>177800</xdr:colOff>
      <xdr:row>106</xdr:row>
      <xdr:rowOff>100964</xdr:rowOff>
    </xdr:to>
    <xdr:cxnSp macro="">
      <xdr:nvCxnSpPr>
        <xdr:cNvPr id="784" name="直線コネクタ 783">
          <a:extLst>
            <a:ext uri="{FF2B5EF4-FFF2-40B4-BE49-F238E27FC236}">
              <a16:creationId xmlns:a16="http://schemas.microsoft.com/office/drawing/2014/main" id="{989DDE92-F69C-4540-8FE8-90DA7D1C3797}"/>
            </a:ext>
          </a:extLst>
        </xdr:cNvPr>
        <xdr:cNvCxnSpPr/>
      </xdr:nvCxnSpPr>
      <xdr:spPr>
        <a:xfrm>
          <a:off x="11282680" y="1783270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1D529AE8-6B99-4FB0-8D4D-3539142A1D86}"/>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F48CD670-7185-448A-AF31-CB8A8086726F}"/>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E0E13A56-659E-4F9B-91AE-ABB5C1F9FA2F}"/>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F505A7C7-4D8A-4A1A-B74E-6AA95BFD3834}"/>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62882</xdr:rowOff>
    </xdr:from>
    <xdr:ext cx="405111" cy="259045"/>
    <xdr:sp macro="" textlink="">
      <xdr:nvSpPr>
        <xdr:cNvPr id="789" name="n_1mainValue【公民館】&#10;有形固定資産減価償却率">
          <a:extLst>
            <a:ext uri="{FF2B5EF4-FFF2-40B4-BE49-F238E27FC236}">
              <a16:creationId xmlns:a16="http://schemas.microsoft.com/office/drawing/2014/main" id="{594A0BA8-8830-4D58-A8EC-B17724A1FEE7}"/>
            </a:ext>
          </a:extLst>
        </xdr:cNvPr>
        <xdr:cNvSpPr txBox="1"/>
      </xdr:nvSpPr>
      <xdr:spPr>
        <a:xfrm>
          <a:off x="1343724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17163</xdr:rowOff>
    </xdr:from>
    <xdr:ext cx="405111" cy="259045"/>
    <xdr:sp macro="" textlink="">
      <xdr:nvSpPr>
        <xdr:cNvPr id="790" name="n_2mainValue【公民館】&#10;有形固定資産減価償却率">
          <a:extLst>
            <a:ext uri="{FF2B5EF4-FFF2-40B4-BE49-F238E27FC236}">
              <a16:creationId xmlns:a16="http://schemas.microsoft.com/office/drawing/2014/main" id="{25E12C1D-C86B-4C62-9129-4514820D1AAC}"/>
            </a:ext>
          </a:extLst>
        </xdr:cNvPr>
        <xdr:cNvSpPr txBox="1"/>
      </xdr:nvSpPr>
      <xdr:spPr>
        <a:xfrm>
          <a:off x="12675244"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142891</xdr:rowOff>
    </xdr:from>
    <xdr:ext cx="405111" cy="259045"/>
    <xdr:sp macro="" textlink="">
      <xdr:nvSpPr>
        <xdr:cNvPr id="791" name="n_3mainValue【公民館】&#10;有形固定資産減価償却率">
          <a:extLst>
            <a:ext uri="{FF2B5EF4-FFF2-40B4-BE49-F238E27FC236}">
              <a16:creationId xmlns:a16="http://schemas.microsoft.com/office/drawing/2014/main" id="{692EDC2F-1FE8-4639-9825-D41EE0DF5FB9}"/>
            </a:ext>
          </a:extLst>
        </xdr:cNvPr>
        <xdr:cNvSpPr txBox="1"/>
      </xdr:nvSpPr>
      <xdr:spPr>
        <a:xfrm>
          <a:off x="11900544" y="1791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104791</xdr:rowOff>
    </xdr:from>
    <xdr:ext cx="405111" cy="259045"/>
    <xdr:sp macro="" textlink="">
      <xdr:nvSpPr>
        <xdr:cNvPr id="792" name="n_4mainValue【公民館】&#10;有形固定資産減価償却率">
          <a:extLst>
            <a:ext uri="{FF2B5EF4-FFF2-40B4-BE49-F238E27FC236}">
              <a16:creationId xmlns:a16="http://schemas.microsoft.com/office/drawing/2014/main" id="{CD4ABE5E-10BF-49BA-AC06-72566C10268B}"/>
            </a:ext>
          </a:extLst>
        </xdr:cNvPr>
        <xdr:cNvSpPr txBox="1"/>
      </xdr:nvSpPr>
      <xdr:spPr>
        <a:xfrm>
          <a:off x="11102984" y="178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CDD13FC9-3CFC-42A8-9E08-B478900522B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D351A89B-F461-4896-8529-73C2820F0AF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BF6F0464-29CE-4839-B94E-02A7392A4B1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6AE4DEFE-2584-4467-B32B-B7B08603722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FD28051-20C1-4B69-9197-F37097F26A4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EC98D94-8A12-45D6-B4E6-5E4E86C9886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7A1C80D-D7B6-4561-894D-EB864FAEDEE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FE4AD05-A776-417F-87FF-B1C50992CB5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681F80C7-95B5-4F63-82CA-C4189287AEA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485C7F56-F197-4C8D-9C7C-90D50D216E1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CB6ABE66-A7E8-47FB-B820-C29BEE40051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3A85E7DB-0C5B-4456-AB3B-1900C5AC4513}"/>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B37C13A8-A606-4853-9AEB-87A36A7B3E2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DA510041-4837-443B-8BA7-6A65C3384E03}"/>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C85167D2-BA6A-46C3-BE62-9A86C50283A1}"/>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F682C6B9-9D11-4C11-803F-29736FB5C8B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9CB1E312-3B8C-4474-A01F-8553A7B3C032}"/>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60836333-4E33-43CD-930C-2149A2472EA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9875785A-F971-46DA-8079-D77663D63B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65E4AD0-203A-4905-BFC1-B675F45E2C2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1A8D0F36-CB9C-4086-8484-29D1C5037F4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E65F6F48-872C-441F-81A4-18A5ADD8B131}"/>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E26C4A3F-1EC9-41F0-A5A4-A17F64BC8ADB}"/>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EB7DD8CA-9206-4CBB-9894-0680B25020CE}"/>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2ECB1C03-E5C1-488F-AD56-CC78A07132A4}"/>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C1C82A6D-644B-46A8-B51A-591F32F20592}"/>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C72F29B2-9D56-4991-BAE0-C0950615D70B}"/>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85F95F1D-C98B-40A6-8975-5AF9B41EAAE1}"/>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72F2A9C8-001F-42BF-A1CC-F45D816C0D99}"/>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6960C478-EF27-4AC8-9B4F-77D60B4B025B}"/>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76A427BB-1D5A-49F5-AD93-D1F6663DB580}"/>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3805A547-7304-42EF-8752-9945CA1BA0C0}"/>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077F1C6-C93A-4244-9BDF-E0294132FC4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42BD3B0-D813-4D4C-96C6-D9920D6D75B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E5FADA6-8066-49E0-B132-E43FA15749C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D183C5-0ECE-4712-BDA4-34942D77E11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B19F4DF-06A7-4B67-873E-F79E3F1C49F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30" name="楕円 829">
          <a:extLst>
            <a:ext uri="{FF2B5EF4-FFF2-40B4-BE49-F238E27FC236}">
              <a16:creationId xmlns:a16="http://schemas.microsoft.com/office/drawing/2014/main" id="{F566A2F0-EB27-48CB-A983-7EF432A7A9C5}"/>
            </a:ext>
          </a:extLst>
        </xdr:cNvPr>
        <xdr:cNvSpPr/>
      </xdr:nvSpPr>
      <xdr:spPr>
        <a:xfrm>
          <a:off x="194589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31" name="【公民館】&#10;一人当たり面積該当値テキスト">
          <a:extLst>
            <a:ext uri="{FF2B5EF4-FFF2-40B4-BE49-F238E27FC236}">
              <a16:creationId xmlns:a16="http://schemas.microsoft.com/office/drawing/2014/main" id="{1D379757-AC13-4108-9775-045A2BE5870A}"/>
            </a:ext>
          </a:extLst>
        </xdr:cNvPr>
        <xdr:cNvSpPr txBox="1"/>
      </xdr:nvSpPr>
      <xdr:spPr>
        <a:xfrm>
          <a:off x="19547840"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2" name="楕円 831">
          <a:extLst>
            <a:ext uri="{FF2B5EF4-FFF2-40B4-BE49-F238E27FC236}">
              <a16:creationId xmlns:a16="http://schemas.microsoft.com/office/drawing/2014/main" id="{70D767F1-FB2A-4640-A843-DBB67966D89C}"/>
            </a:ext>
          </a:extLst>
        </xdr:cNvPr>
        <xdr:cNvSpPr/>
      </xdr:nvSpPr>
      <xdr:spPr>
        <a:xfrm>
          <a:off x="1873504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833" name="直線コネクタ 832">
          <a:extLst>
            <a:ext uri="{FF2B5EF4-FFF2-40B4-BE49-F238E27FC236}">
              <a16:creationId xmlns:a16="http://schemas.microsoft.com/office/drawing/2014/main" id="{4C28F527-0CE5-4C97-877E-047621DB7FA1}"/>
            </a:ext>
          </a:extLst>
        </xdr:cNvPr>
        <xdr:cNvCxnSpPr/>
      </xdr:nvCxnSpPr>
      <xdr:spPr>
        <a:xfrm>
          <a:off x="18778220" y="179451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4" name="楕円 833">
          <a:extLst>
            <a:ext uri="{FF2B5EF4-FFF2-40B4-BE49-F238E27FC236}">
              <a16:creationId xmlns:a16="http://schemas.microsoft.com/office/drawing/2014/main" id="{374DCCF4-AE4B-46CA-AB00-1F8D49224F61}"/>
            </a:ext>
          </a:extLst>
        </xdr:cNvPr>
        <xdr:cNvSpPr/>
      </xdr:nvSpPr>
      <xdr:spPr>
        <a:xfrm>
          <a:off x="179374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7620</xdr:rowOff>
    </xdr:to>
    <xdr:cxnSp macro="">
      <xdr:nvCxnSpPr>
        <xdr:cNvPr id="835" name="直線コネクタ 834">
          <a:extLst>
            <a:ext uri="{FF2B5EF4-FFF2-40B4-BE49-F238E27FC236}">
              <a16:creationId xmlns:a16="http://schemas.microsoft.com/office/drawing/2014/main" id="{2142CBBA-54E9-4C0D-8938-5D209F531928}"/>
            </a:ext>
          </a:extLst>
        </xdr:cNvPr>
        <xdr:cNvCxnSpPr/>
      </xdr:nvCxnSpPr>
      <xdr:spPr>
        <a:xfrm>
          <a:off x="17988280" y="17945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36" name="楕円 835">
          <a:extLst>
            <a:ext uri="{FF2B5EF4-FFF2-40B4-BE49-F238E27FC236}">
              <a16:creationId xmlns:a16="http://schemas.microsoft.com/office/drawing/2014/main" id="{F4D31721-94DF-4D19-9199-6B447E4E9342}"/>
            </a:ext>
          </a:extLst>
        </xdr:cNvPr>
        <xdr:cNvSpPr/>
      </xdr:nvSpPr>
      <xdr:spPr>
        <a:xfrm>
          <a:off x="171627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7620</xdr:rowOff>
    </xdr:to>
    <xdr:cxnSp macro="">
      <xdr:nvCxnSpPr>
        <xdr:cNvPr id="837" name="直線コネクタ 836">
          <a:extLst>
            <a:ext uri="{FF2B5EF4-FFF2-40B4-BE49-F238E27FC236}">
              <a16:creationId xmlns:a16="http://schemas.microsoft.com/office/drawing/2014/main" id="{ECD8233C-05E3-44B8-A9E0-6DD24F551173}"/>
            </a:ext>
          </a:extLst>
        </xdr:cNvPr>
        <xdr:cNvCxnSpPr/>
      </xdr:nvCxnSpPr>
      <xdr:spPr>
        <a:xfrm>
          <a:off x="17213580" y="179451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38" name="楕円 837">
          <a:extLst>
            <a:ext uri="{FF2B5EF4-FFF2-40B4-BE49-F238E27FC236}">
              <a16:creationId xmlns:a16="http://schemas.microsoft.com/office/drawing/2014/main" id="{D52433DD-3AE2-4617-9119-D21AA1C879C1}"/>
            </a:ext>
          </a:extLst>
        </xdr:cNvPr>
        <xdr:cNvSpPr/>
      </xdr:nvSpPr>
      <xdr:spPr>
        <a:xfrm>
          <a:off x="1638808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7620</xdr:rowOff>
    </xdr:to>
    <xdr:cxnSp macro="">
      <xdr:nvCxnSpPr>
        <xdr:cNvPr id="839" name="直線コネクタ 838">
          <a:extLst>
            <a:ext uri="{FF2B5EF4-FFF2-40B4-BE49-F238E27FC236}">
              <a16:creationId xmlns:a16="http://schemas.microsoft.com/office/drawing/2014/main" id="{2FF23067-6546-4C4E-8147-8F18B70CD597}"/>
            </a:ext>
          </a:extLst>
        </xdr:cNvPr>
        <xdr:cNvCxnSpPr/>
      </xdr:nvCxnSpPr>
      <xdr:spPr>
        <a:xfrm>
          <a:off x="16431260" y="179451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1A5BF11F-48AD-48C8-9DB8-9A2C21BCB208}"/>
            </a:ext>
          </a:extLst>
        </xdr:cNvPr>
        <xdr:cNvSpPr txBox="1"/>
      </xdr:nvSpPr>
      <xdr:spPr>
        <a:xfrm>
          <a:off x="185611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3464AED5-CC3E-4816-8228-1032D6155D0C}"/>
            </a:ext>
          </a:extLst>
        </xdr:cNvPr>
        <xdr:cNvSpPr txBox="1"/>
      </xdr:nvSpPr>
      <xdr:spPr>
        <a:xfrm>
          <a:off x="1777626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5AA8831D-F3EB-4BAD-8E8F-EE3C7555D86B}"/>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FEDCF72D-D56F-4DEE-BE1D-9671D213105B}"/>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4" name="n_1mainValue【公民館】&#10;一人当たり面積">
          <a:extLst>
            <a:ext uri="{FF2B5EF4-FFF2-40B4-BE49-F238E27FC236}">
              <a16:creationId xmlns:a16="http://schemas.microsoft.com/office/drawing/2014/main" id="{E213427F-4C46-42E0-8F6D-7F6304CA2EC2}"/>
            </a:ext>
          </a:extLst>
        </xdr:cNvPr>
        <xdr:cNvSpPr txBox="1"/>
      </xdr:nvSpPr>
      <xdr:spPr>
        <a:xfrm>
          <a:off x="185611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5" name="n_2mainValue【公民館】&#10;一人当たり面積">
          <a:extLst>
            <a:ext uri="{FF2B5EF4-FFF2-40B4-BE49-F238E27FC236}">
              <a16:creationId xmlns:a16="http://schemas.microsoft.com/office/drawing/2014/main" id="{94417350-A0C8-4347-8A73-843C20F321E6}"/>
            </a:ext>
          </a:extLst>
        </xdr:cNvPr>
        <xdr:cNvSpPr txBox="1"/>
      </xdr:nvSpPr>
      <xdr:spPr>
        <a:xfrm>
          <a:off x="177762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6" name="n_3mainValue【公民館】&#10;一人当たり面積">
          <a:extLst>
            <a:ext uri="{FF2B5EF4-FFF2-40B4-BE49-F238E27FC236}">
              <a16:creationId xmlns:a16="http://schemas.microsoft.com/office/drawing/2014/main" id="{BC763647-2BEA-4920-9877-38C12BF0E580}"/>
            </a:ext>
          </a:extLst>
        </xdr:cNvPr>
        <xdr:cNvSpPr txBox="1"/>
      </xdr:nvSpPr>
      <xdr:spPr>
        <a:xfrm>
          <a:off x="170015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7" name="n_4mainValue【公民館】&#10;一人当たり面積">
          <a:extLst>
            <a:ext uri="{FF2B5EF4-FFF2-40B4-BE49-F238E27FC236}">
              <a16:creationId xmlns:a16="http://schemas.microsoft.com/office/drawing/2014/main" id="{84FB784E-5270-44E8-B017-E8799425C2EC}"/>
            </a:ext>
          </a:extLst>
        </xdr:cNvPr>
        <xdr:cNvSpPr txBox="1"/>
      </xdr:nvSpPr>
      <xdr:spPr>
        <a:xfrm>
          <a:off x="162268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F1C37D8A-230F-427A-B716-7D45DEF4B96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7D6F924-7640-4513-80FE-B4ED698B916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821973D5-637C-4CA4-90FB-4104EDED5DB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類似団体と比較して特に有形固定資産減価償却率が高くなっている施設は、橋りょう・トンネル、学校施設、公営住宅、公民館である。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学校施設については、トイレ改修や美和中学校体育館の改築により、有形固定資産減価償却率が減少した。引き続き、令和元年度に策定した学校長寿命化計画に基づき、老朽化対策を推進する。</a:t>
          </a:r>
        </a:p>
        <a:p>
          <a:r>
            <a:rPr kumimoji="1" lang="ja-JP" altLang="en-US" sz="1300">
              <a:latin typeface="ＭＳ Ｐゴシック" panose="020B0600070205080204" pitchFamily="50" charset="-128"/>
              <a:ea typeface="ＭＳ Ｐゴシック" panose="020B0600070205080204" pitchFamily="50" charset="-128"/>
            </a:rPr>
            <a:t>　公営住宅については、令和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年度に策定した改良住宅等長寿命化計画に基づいて大規模改修等を行うことにより、今後、有形固定資産減価償却率が減少することが見込まれる。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C3E3E2-50E3-400E-B1D9-40C88085689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E0047A-0D1B-48F6-AF95-28A5304C872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B63765-1224-4CE4-B50F-345DD2709B5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928939-3417-40B5-9438-258648E25F0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9A36DD-96AD-49F2-8488-F7F1BFEEAFE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6CAF83-57D0-4809-BE51-24B5B3BE9BB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C56F7D-A98A-4780-95A1-EEC89C75D71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F5E9F5-956E-478E-B380-358789359D2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4CC329-A6A6-443F-9CB0-52671D9B0A6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6C4472-A2D5-463E-B05E-EB876CD8A0E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961301-497B-485C-8E81-2DDA96D29A9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D43740-A0A7-4010-8D79-886777D09B5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152694-5174-4E48-A498-2F41E6D91F8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97B531-407B-484C-B7B5-119AD68D75E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9FB4CF-1785-46D3-87FD-54EBA63FA43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734242-A463-46D5-B37B-C9425347DBD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A916D1-71F2-4A58-8E70-2A0D470FC3E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C7E3AA-E2F8-4524-A8F5-6C365CFB300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E34ABC-7E18-462F-A582-6104194E210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2EB2D7-867D-4135-B52D-493381E86C1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52FC36-EF69-4E9A-8621-56367C0F465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43225B-671B-4B10-805E-FA10D088F5E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0DA523-8840-4AC1-8036-CB550177261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B48818-B90B-4709-BCA7-82109D520FD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607FA7-848A-4215-B775-991F1C8A80F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6075F7-0036-4AA3-B25B-84923DF7D08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AC609F-6092-4C42-BA0B-B9BE1692DDC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C3FA93-075D-4C0C-BF9B-B92DFF5CF4D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61E569-C751-4FEF-9C90-60F54585E4A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07AA98-360B-48F9-8C31-B52538DEA3A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253DD0-57CE-4584-A9AA-469F85CF9FE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D5E55E-6E12-47D0-AF2C-348938DE578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FB4456-11DF-46BA-955D-C71E3EEF2C7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11ED894-F6BD-4B22-83D3-84B8D9054DB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E7F2B6-EC3A-447F-8464-D367B0E58B8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861819-1513-4E95-90C0-6099C908805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D515A3-9655-4F93-9033-DFD0F786181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00062C-C11F-440A-9261-281E6FF474D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16CF69-2CA6-4A08-9AB8-142F3F8F527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5CADD9-4A4C-4DBA-943A-60C248BD7EF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429CA2-E791-49BB-BFA3-154185F59FD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ECD9D0-5718-4197-803D-72F9D2CA2D1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FD76E2-9D19-4A90-8A84-99A7898F382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1CF9D0D-569A-4084-A105-36C30E28FAA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F5F3FC6-C80D-4D23-B8B9-6DA79551F3F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5BBBE73-F2D8-47EF-93C5-28B981F9F0F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C1111BE-73D7-4ABC-B8B4-74C1B716503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12B874-5FEE-4FB1-8C50-FACD0FC32E2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0AB1B2A-7866-4DF7-9877-28ABE0698E2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DCDA2B9-6C85-4811-B1AC-6E552E2A368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9819F1-3D0E-4B04-980D-DEEC9602EED4}"/>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DDB809-2A73-4FF4-9EE0-83AF3CA2417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6186CA9-3F92-4575-B4F6-23E69487B95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9B99E11-24C6-4FB9-BD2A-4EF5834B5DB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83698F-3159-4F21-9032-BD9B1E755EF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8338A4-14C3-41BF-9214-42B3B8966ED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C581C8B3-1489-4F14-8D31-92B915489802}"/>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C74CBEA-7B89-40C9-B0AD-08DABC16A1D2}"/>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A58D4EE0-DDF5-48AC-8CAF-EC27E0AE28C8}"/>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E7513E92-A856-440A-BCA0-3A9C721B774E}"/>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B0E543E-3966-4414-B13C-32BD5A546931}"/>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B6237E74-51F2-4685-BA5D-5CE5338EBE18}"/>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4BA82685-8F31-4747-B434-85279FF3124C}"/>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FF68E8DA-8E91-4BB3-99BD-956A566103F3}"/>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EF2CE50-A085-40F2-8481-0AF11FFB6173}"/>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731BEA4C-EF5A-4FD1-A19D-53F2D317B35B}"/>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35202F6D-9164-4DE2-A61F-E99ECF270A85}"/>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9DBCA5-5174-47B8-A691-F53C2571F7E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C3201A-11A8-4618-9347-3F518AB5FDD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CDAE1E-50DA-47DB-9AFB-DFB8701ADD9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1FB0FF-2CF3-46C2-A6C0-B3A25E9B7AB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2FBE302-8206-4018-AF28-6F86940C2AF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id="{54419E66-5865-46C8-9FFD-3707A26257BE}"/>
            </a:ext>
          </a:extLst>
        </xdr:cNvPr>
        <xdr:cNvSpPr/>
      </xdr:nvSpPr>
      <xdr:spPr>
        <a:xfrm>
          <a:off x="4036060" y="650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id="{90E1B024-A914-4B59-A306-F37B5612CF29}"/>
            </a:ext>
          </a:extLst>
        </xdr:cNvPr>
        <xdr:cNvSpPr txBox="1"/>
      </xdr:nvSpPr>
      <xdr:spPr>
        <a:xfrm>
          <a:off x="4124960"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a:extLst>
            <a:ext uri="{FF2B5EF4-FFF2-40B4-BE49-F238E27FC236}">
              <a16:creationId xmlns:a16="http://schemas.microsoft.com/office/drawing/2014/main" id="{84BDFDC9-339C-4B09-8DBC-5555F64EB67F}"/>
            </a:ext>
          </a:extLst>
        </xdr:cNvPr>
        <xdr:cNvSpPr/>
      </xdr:nvSpPr>
      <xdr:spPr>
        <a:xfrm>
          <a:off x="3312160" y="647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id="{352AF321-0C45-4D14-BBFE-3F45D30501B5}"/>
            </a:ext>
          </a:extLst>
        </xdr:cNvPr>
        <xdr:cNvCxnSpPr/>
      </xdr:nvCxnSpPr>
      <xdr:spPr>
        <a:xfrm>
          <a:off x="3355340" y="6521632"/>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6478812D-BBE6-4771-9EAA-25FFD57522E0}"/>
            </a:ext>
          </a:extLst>
        </xdr:cNvPr>
        <xdr:cNvSpPr/>
      </xdr:nvSpPr>
      <xdr:spPr>
        <a:xfrm>
          <a:off x="2514600" y="64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151312</xdr:rowOff>
    </xdr:to>
    <xdr:cxnSp macro="">
      <xdr:nvCxnSpPr>
        <xdr:cNvPr id="79" name="直線コネクタ 78">
          <a:extLst>
            <a:ext uri="{FF2B5EF4-FFF2-40B4-BE49-F238E27FC236}">
              <a16:creationId xmlns:a16="http://schemas.microsoft.com/office/drawing/2014/main" id="{A30A87AA-58D5-4ED4-B679-3934C39EB22B}"/>
            </a:ext>
          </a:extLst>
        </xdr:cNvPr>
        <xdr:cNvCxnSpPr/>
      </xdr:nvCxnSpPr>
      <xdr:spPr>
        <a:xfrm>
          <a:off x="2565400" y="6485708"/>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a:extLst>
            <a:ext uri="{FF2B5EF4-FFF2-40B4-BE49-F238E27FC236}">
              <a16:creationId xmlns:a16="http://schemas.microsoft.com/office/drawing/2014/main" id="{3FAF9BF8-7018-45D5-8AAB-D79F03046B83}"/>
            </a:ext>
          </a:extLst>
        </xdr:cNvPr>
        <xdr:cNvSpPr/>
      </xdr:nvSpPr>
      <xdr:spPr>
        <a:xfrm>
          <a:off x="1739900" y="63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68073843-5D29-440C-84C4-19DC4D88FFDE}"/>
            </a:ext>
          </a:extLst>
        </xdr:cNvPr>
        <xdr:cNvCxnSpPr/>
      </xdr:nvCxnSpPr>
      <xdr:spPr>
        <a:xfrm>
          <a:off x="1790700" y="644978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a:extLst>
            <a:ext uri="{FF2B5EF4-FFF2-40B4-BE49-F238E27FC236}">
              <a16:creationId xmlns:a16="http://schemas.microsoft.com/office/drawing/2014/main" id="{395B8D06-3F81-4502-AAF4-F2FB7CFAD995}"/>
            </a:ext>
          </a:extLst>
        </xdr:cNvPr>
        <xdr:cNvSpPr/>
      </xdr:nvSpPr>
      <xdr:spPr>
        <a:xfrm>
          <a:off x="965200" y="6366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79466</xdr:rowOff>
    </xdr:to>
    <xdr:cxnSp macro="">
      <xdr:nvCxnSpPr>
        <xdr:cNvPr id="83" name="直線コネクタ 82">
          <a:extLst>
            <a:ext uri="{FF2B5EF4-FFF2-40B4-BE49-F238E27FC236}">
              <a16:creationId xmlns:a16="http://schemas.microsoft.com/office/drawing/2014/main" id="{FE5F5B8D-88DB-4F40-B3EB-B4B5BCB0D4EC}"/>
            </a:ext>
          </a:extLst>
        </xdr:cNvPr>
        <xdr:cNvCxnSpPr/>
      </xdr:nvCxnSpPr>
      <xdr:spPr>
        <a:xfrm>
          <a:off x="1008380" y="641386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612B9C06-4703-4C3F-A347-D140068ECF69}"/>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B9C10BB8-FE74-481A-8211-F6CE164F242E}"/>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9B33F18A-19E9-473E-91A9-3DE67FCEBB24}"/>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608E6E9-9039-4663-8224-A4346D1C8802}"/>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id="{CFCE659B-2CEC-4D0C-8DA7-19847A929999}"/>
            </a:ext>
          </a:extLst>
        </xdr:cNvPr>
        <xdr:cNvSpPr txBox="1"/>
      </xdr:nvSpPr>
      <xdr:spPr>
        <a:xfrm>
          <a:off x="317056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8E9A94A3-8D5F-4933-82B6-C972335C26EC}"/>
            </a:ext>
          </a:extLst>
        </xdr:cNvPr>
        <xdr:cNvSpPr txBox="1"/>
      </xdr:nvSpPr>
      <xdr:spPr>
        <a:xfrm>
          <a:off x="2385704" y="6527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121393</xdr:rowOff>
    </xdr:from>
    <xdr:ext cx="405111" cy="259045"/>
    <xdr:sp macro="" textlink="">
      <xdr:nvSpPr>
        <xdr:cNvPr id="90" name="n_3mainValue【図書館】&#10;有形固定資産減価償却率">
          <a:extLst>
            <a:ext uri="{FF2B5EF4-FFF2-40B4-BE49-F238E27FC236}">
              <a16:creationId xmlns:a16="http://schemas.microsoft.com/office/drawing/2014/main" id="{3CA51051-4366-405D-8800-50702ABBAD9E}"/>
            </a:ext>
          </a:extLst>
        </xdr:cNvPr>
        <xdr:cNvSpPr txBox="1"/>
      </xdr:nvSpPr>
      <xdr:spPr>
        <a:xfrm>
          <a:off x="1611004" y="649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A3A3E158-2427-4C5C-8F54-274109697756}"/>
            </a:ext>
          </a:extLst>
        </xdr:cNvPr>
        <xdr:cNvSpPr txBox="1"/>
      </xdr:nvSpPr>
      <xdr:spPr>
        <a:xfrm>
          <a:off x="83630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22D6BCF-7D1B-48E8-9BB1-7968771E324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8BB463C-EF20-4FCC-9C77-87AFEC36139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D59157C-8739-450C-A73B-3ED98C5B055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81F3C2E-40F9-4B35-8DC6-5CED0E0C8B2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B79240-E025-4761-9D84-05AF8B57EA7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38BCF40-C061-40EB-9E61-3AECA13591E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4EC725-E116-40AD-84F0-4BE739B7DB3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F443C8D-71D4-415F-872F-99E5A8FEDC0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7D04772-2B29-4898-AA69-2161B3E11CA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B12CD63-FCE3-4ACE-91C7-EDE331BCE02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7E65F2F-A5CC-40DB-8882-3662E1465B02}"/>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01B342A-10B7-454F-BBAA-97BA1051EBA1}"/>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CFE80E0-5D66-47B8-9FE3-B3B7B31B63C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4994DC1-50C4-4F7F-9DF7-669CAD43193D}"/>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3464F74-F118-43AF-818A-E6D8C2066CBD}"/>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BE3B95C-88A7-4CC2-9501-DA846A1EA87E}"/>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4E2B188-4D87-4A8E-AE6F-46D03AC42BD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F89F841-9A3B-450F-B7D8-22C9B56FD3ED}"/>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5985AD8-8FEB-47A6-B268-E46C8B8D55A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BFC8704-F474-4E49-B27F-676EAEA6A90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B37F9C1-094D-46FA-B28F-5E56E5EA3D3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D3A9C651-F978-4923-99ED-03FB44E4CED8}"/>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375D9B8A-B588-4054-B1BF-89BDCA96EEFE}"/>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ADA305D8-72D6-4208-B859-2C3BB2BA01EE}"/>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E5C2E436-58A5-4C2C-B636-7BFB18A6AB37}"/>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B795D3C9-BA45-4945-96F2-1A7F1CEA2350}"/>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86719F79-F4C7-4D73-B2BF-6F6AE20C49C5}"/>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3C01A523-0006-48C2-9B0F-F5F1C28AF920}"/>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7D3F9024-EAA0-47AF-A3AD-FA6361386AEB}"/>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64DDABFB-97C4-4189-B8CA-A2A33C74F619}"/>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AB7DFF62-EE4B-4BE7-94D3-D9F58B00A59E}"/>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57559D81-09A6-49D3-8A76-FCA0EE57D895}"/>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C18DD42-F258-4D91-84A6-BE99C57AC14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9ADADC0-A9F6-49BC-B732-BC9D08355DC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B46915-7550-4B65-A741-47EF303B142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12E962-77D2-4526-991B-6C686E16B71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65112C2-EA4D-4C0C-BEE1-A3B362E2157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9398</xdr:rowOff>
    </xdr:from>
    <xdr:to>
      <xdr:col>55</xdr:col>
      <xdr:colOff>50800</xdr:colOff>
      <xdr:row>41</xdr:row>
      <xdr:rowOff>110998</xdr:rowOff>
    </xdr:to>
    <xdr:sp macro="" textlink="">
      <xdr:nvSpPr>
        <xdr:cNvPr id="129" name="楕円 128">
          <a:extLst>
            <a:ext uri="{FF2B5EF4-FFF2-40B4-BE49-F238E27FC236}">
              <a16:creationId xmlns:a16="http://schemas.microsoft.com/office/drawing/2014/main" id="{9914A435-5B8C-4191-BB14-B80A1FA42764}"/>
            </a:ext>
          </a:extLst>
        </xdr:cNvPr>
        <xdr:cNvSpPr/>
      </xdr:nvSpPr>
      <xdr:spPr>
        <a:xfrm>
          <a:off x="919226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95775</xdr:rowOff>
    </xdr:from>
    <xdr:ext cx="469744" cy="259045"/>
    <xdr:sp macro="" textlink="">
      <xdr:nvSpPr>
        <xdr:cNvPr id="130" name="【図書館】&#10;一人当たり面積該当値テキスト">
          <a:extLst>
            <a:ext uri="{FF2B5EF4-FFF2-40B4-BE49-F238E27FC236}">
              <a16:creationId xmlns:a16="http://schemas.microsoft.com/office/drawing/2014/main" id="{2F554B7C-F74E-4262-ACFC-6DF3EC51AA41}"/>
            </a:ext>
          </a:extLst>
        </xdr:cNvPr>
        <xdr:cNvSpPr txBox="1"/>
      </xdr:nvSpPr>
      <xdr:spPr>
        <a:xfrm>
          <a:off x="9258300" y="680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9398</xdr:rowOff>
    </xdr:from>
    <xdr:to>
      <xdr:col>50</xdr:col>
      <xdr:colOff>165100</xdr:colOff>
      <xdr:row>41</xdr:row>
      <xdr:rowOff>110998</xdr:rowOff>
    </xdr:to>
    <xdr:sp macro="" textlink="">
      <xdr:nvSpPr>
        <xdr:cNvPr id="131" name="楕円 130">
          <a:extLst>
            <a:ext uri="{FF2B5EF4-FFF2-40B4-BE49-F238E27FC236}">
              <a16:creationId xmlns:a16="http://schemas.microsoft.com/office/drawing/2014/main" id="{12E8EA51-084F-4D06-B9AE-2E4CD29DC4A9}"/>
            </a:ext>
          </a:extLst>
        </xdr:cNvPr>
        <xdr:cNvSpPr/>
      </xdr:nvSpPr>
      <xdr:spPr>
        <a:xfrm>
          <a:off x="844550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60198</xdr:rowOff>
    </xdr:from>
    <xdr:to>
      <xdr:col>55</xdr:col>
      <xdr:colOff>0</xdr:colOff>
      <xdr:row>41</xdr:row>
      <xdr:rowOff>60198</xdr:rowOff>
    </xdr:to>
    <xdr:cxnSp macro="">
      <xdr:nvCxnSpPr>
        <xdr:cNvPr id="132" name="直線コネクタ 131">
          <a:extLst>
            <a:ext uri="{FF2B5EF4-FFF2-40B4-BE49-F238E27FC236}">
              <a16:creationId xmlns:a16="http://schemas.microsoft.com/office/drawing/2014/main" id="{CC8E87FC-BFC2-4B6D-A395-04BDA25E2B03}"/>
            </a:ext>
          </a:extLst>
        </xdr:cNvPr>
        <xdr:cNvCxnSpPr/>
      </xdr:nvCxnSpPr>
      <xdr:spPr>
        <a:xfrm>
          <a:off x="8496300" y="693343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9398</xdr:rowOff>
    </xdr:from>
    <xdr:to>
      <xdr:col>46</xdr:col>
      <xdr:colOff>38100</xdr:colOff>
      <xdr:row>41</xdr:row>
      <xdr:rowOff>110998</xdr:rowOff>
    </xdr:to>
    <xdr:sp macro="" textlink="">
      <xdr:nvSpPr>
        <xdr:cNvPr id="133" name="楕円 132">
          <a:extLst>
            <a:ext uri="{FF2B5EF4-FFF2-40B4-BE49-F238E27FC236}">
              <a16:creationId xmlns:a16="http://schemas.microsoft.com/office/drawing/2014/main" id="{B4B6E6FD-E2DB-40B4-93F4-026A0D2500CB}"/>
            </a:ext>
          </a:extLst>
        </xdr:cNvPr>
        <xdr:cNvSpPr/>
      </xdr:nvSpPr>
      <xdr:spPr>
        <a:xfrm>
          <a:off x="767080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60198</xdr:rowOff>
    </xdr:from>
    <xdr:to>
      <xdr:col>50</xdr:col>
      <xdr:colOff>114300</xdr:colOff>
      <xdr:row>41</xdr:row>
      <xdr:rowOff>60198</xdr:rowOff>
    </xdr:to>
    <xdr:cxnSp macro="">
      <xdr:nvCxnSpPr>
        <xdr:cNvPr id="134" name="直線コネクタ 133">
          <a:extLst>
            <a:ext uri="{FF2B5EF4-FFF2-40B4-BE49-F238E27FC236}">
              <a16:creationId xmlns:a16="http://schemas.microsoft.com/office/drawing/2014/main" id="{3EE3D628-92DA-4D5A-B4A7-85731730F32D}"/>
            </a:ext>
          </a:extLst>
        </xdr:cNvPr>
        <xdr:cNvCxnSpPr/>
      </xdr:nvCxnSpPr>
      <xdr:spPr>
        <a:xfrm>
          <a:off x="7713980" y="69334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9398</xdr:rowOff>
    </xdr:from>
    <xdr:to>
      <xdr:col>41</xdr:col>
      <xdr:colOff>101600</xdr:colOff>
      <xdr:row>41</xdr:row>
      <xdr:rowOff>110998</xdr:rowOff>
    </xdr:to>
    <xdr:sp macro="" textlink="">
      <xdr:nvSpPr>
        <xdr:cNvPr id="135" name="楕円 134">
          <a:extLst>
            <a:ext uri="{FF2B5EF4-FFF2-40B4-BE49-F238E27FC236}">
              <a16:creationId xmlns:a16="http://schemas.microsoft.com/office/drawing/2014/main" id="{B6B01CDA-4C65-4571-B589-76BC35DC7CD3}"/>
            </a:ext>
          </a:extLst>
        </xdr:cNvPr>
        <xdr:cNvSpPr/>
      </xdr:nvSpPr>
      <xdr:spPr>
        <a:xfrm>
          <a:off x="687324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60198</xdr:rowOff>
    </xdr:from>
    <xdr:to>
      <xdr:col>45</xdr:col>
      <xdr:colOff>177800</xdr:colOff>
      <xdr:row>41</xdr:row>
      <xdr:rowOff>60198</xdr:rowOff>
    </xdr:to>
    <xdr:cxnSp macro="">
      <xdr:nvCxnSpPr>
        <xdr:cNvPr id="136" name="直線コネクタ 135">
          <a:extLst>
            <a:ext uri="{FF2B5EF4-FFF2-40B4-BE49-F238E27FC236}">
              <a16:creationId xmlns:a16="http://schemas.microsoft.com/office/drawing/2014/main" id="{4A9EACC4-DBBA-4829-AC09-7DD2C54A95B1}"/>
            </a:ext>
          </a:extLst>
        </xdr:cNvPr>
        <xdr:cNvCxnSpPr/>
      </xdr:nvCxnSpPr>
      <xdr:spPr>
        <a:xfrm>
          <a:off x="6924040" y="69334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9398</xdr:rowOff>
    </xdr:from>
    <xdr:to>
      <xdr:col>36</xdr:col>
      <xdr:colOff>165100</xdr:colOff>
      <xdr:row>41</xdr:row>
      <xdr:rowOff>110998</xdr:rowOff>
    </xdr:to>
    <xdr:sp macro="" textlink="">
      <xdr:nvSpPr>
        <xdr:cNvPr id="137" name="楕円 136">
          <a:extLst>
            <a:ext uri="{FF2B5EF4-FFF2-40B4-BE49-F238E27FC236}">
              <a16:creationId xmlns:a16="http://schemas.microsoft.com/office/drawing/2014/main" id="{38873C7E-4D2C-4578-BAFC-E5B44123841A}"/>
            </a:ext>
          </a:extLst>
        </xdr:cNvPr>
        <xdr:cNvSpPr/>
      </xdr:nvSpPr>
      <xdr:spPr>
        <a:xfrm>
          <a:off x="609854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60198</xdr:rowOff>
    </xdr:from>
    <xdr:to>
      <xdr:col>41</xdr:col>
      <xdr:colOff>50800</xdr:colOff>
      <xdr:row>41</xdr:row>
      <xdr:rowOff>60198</xdr:rowOff>
    </xdr:to>
    <xdr:cxnSp macro="">
      <xdr:nvCxnSpPr>
        <xdr:cNvPr id="138" name="直線コネクタ 137">
          <a:extLst>
            <a:ext uri="{FF2B5EF4-FFF2-40B4-BE49-F238E27FC236}">
              <a16:creationId xmlns:a16="http://schemas.microsoft.com/office/drawing/2014/main" id="{5A69F424-F17F-4D8A-A0D7-66D4CCDFCC79}"/>
            </a:ext>
          </a:extLst>
        </xdr:cNvPr>
        <xdr:cNvCxnSpPr/>
      </xdr:nvCxnSpPr>
      <xdr:spPr>
        <a:xfrm>
          <a:off x="6149340" y="69334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C4D31CA7-31E6-42C2-A399-E357DCF73FAF}"/>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F979D67A-DF9A-40AA-829A-E256D5B773A4}"/>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C950537B-52B9-4E18-B71C-EA6EC6EA5BA8}"/>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47F3D4D2-BEC4-4090-84F7-942F751A24FA}"/>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102125</xdr:rowOff>
    </xdr:from>
    <xdr:ext cx="469744" cy="259045"/>
    <xdr:sp macro="" textlink="">
      <xdr:nvSpPr>
        <xdr:cNvPr id="143" name="n_1mainValue【図書館】&#10;一人当たり面積">
          <a:extLst>
            <a:ext uri="{FF2B5EF4-FFF2-40B4-BE49-F238E27FC236}">
              <a16:creationId xmlns:a16="http://schemas.microsoft.com/office/drawing/2014/main" id="{9CB41FCC-783E-4C40-9C83-E7BE25ECE3AD}"/>
            </a:ext>
          </a:extLst>
        </xdr:cNvPr>
        <xdr:cNvSpPr txBox="1"/>
      </xdr:nvSpPr>
      <xdr:spPr>
        <a:xfrm>
          <a:off x="827158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102125</xdr:rowOff>
    </xdr:from>
    <xdr:ext cx="469744" cy="259045"/>
    <xdr:sp macro="" textlink="">
      <xdr:nvSpPr>
        <xdr:cNvPr id="144" name="n_2mainValue【図書館】&#10;一人当たり面積">
          <a:extLst>
            <a:ext uri="{FF2B5EF4-FFF2-40B4-BE49-F238E27FC236}">
              <a16:creationId xmlns:a16="http://schemas.microsoft.com/office/drawing/2014/main" id="{D4F84EBA-70E2-4FD7-823A-93E830C739CB}"/>
            </a:ext>
          </a:extLst>
        </xdr:cNvPr>
        <xdr:cNvSpPr txBox="1"/>
      </xdr:nvSpPr>
      <xdr:spPr>
        <a:xfrm>
          <a:off x="750958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102125</xdr:rowOff>
    </xdr:from>
    <xdr:ext cx="469744" cy="259045"/>
    <xdr:sp macro="" textlink="">
      <xdr:nvSpPr>
        <xdr:cNvPr id="145" name="n_3mainValue【図書館】&#10;一人当たり面積">
          <a:extLst>
            <a:ext uri="{FF2B5EF4-FFF2-40B4-BE49-F238E27FC236}">
              <a16:creationId xmlns:a16="http://schemas.microsoft.com/office/drawing/2014/main" id="{1D808589-17D7-4CCD-88B9-6D16EC865154}"/>
            </a:ext>
          </a:extLst>
        </xdr:cNvPr>
        <xdr:cNvSpPr txBox="1"/>
      </xdr:nvSpPr>
      <xdr:spPr>
        <a:xfrm>
          <a:off x="671202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102125</xdr:rowOff>
    </xdr:from>
    <xdr:ext cx="469744" cy="259045"/>
    <xdr:sp macro="" textlink="">
      <xdr:nvSpPr>
        <xdr:cNvPr id="146" name="n_4mainValue【図書館】&#10;一人当たり面積">
          <a:extLst>
            <a:ext uri="{FF2B5EF4-FFF2-40B4-BE49-F238E27FC236}">
              <a16:creationId xmlns:a16="http://schemas.microsoft.com/office/drawing/2014/main" id="{580C9BA3-7CDF-4D4E-9520-F65B96ACC8AD}"/>
            </a:ext>
          </a:extLst>
        </xdr:cNvPr>
        <xdr:cNvSpPr txBox="1"/>
      </xdr:nvSpPr>
      <xdr:spPr>
        <a:xfrm>
          <a:off x="593732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C5C37FE-5296-4376-961F-86BF90FB929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30B15FC-95A2-46B6-976C-C35C5D22B25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083D8AB-88DF-45AC-AF2B-5FC39AF4832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0942B34-5C8A-4404-B3CA-2859FEF7285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DA62B32-63B0-43B2-9CED-8DC9D66DADC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48E2CAD-95DA-4AE3-B66A-1BDB083EF53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D2F023C-4E12-4FA0-9400-8CEF9F7562A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1CF60CA-7635-44D6-BE86-7CB8531B3A2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93A6192-8F56-4606-AD0F-9E15ADA5E7F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DE67EE5-8715-48C7-81FE-FD84680737D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8CD0B4E-6316-443E-95FB-E736965B2B2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039375C-2D29-47C0-9E80-4CC0E0B9431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05C0241-B1D6-4446-AD29-776D9A41A84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0DAB3A1-72DE-434B-8910-8FC4D648FE6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15AA14A-1220-49C3-8510-F43224FE043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5AE396A-AC5D-43BB-9BAB-6BE8A0278D5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FA51AAA-341F-44C0-801A-CC0DB713C9A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A5991FE-CE8C-4E6F-8357-F7E4899E26F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87D22BA-15B2-49A1-9C94-9F333FA3CF9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44D52BE-C288-44B5-A0F1-A2597281A2F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83D35C9-D791-48F7-B7E8-FB6E865756F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90945EF-E8AE-49FB-9AB0-42918B030B6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9728D13-AB36-46AB-A305-5F95DEB61E6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07888F9-1FCE-442C-ABB7-4C481C6E5B1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19BA5AEE-899B-4830-9F7A-DAE6073297CB}"/>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DD24A70-685F-4FAC-B205-AEFBEEF25C25}"/>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C901B756-F0AA-4765-B4BA-5554AAD6DB9C}"/>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77A6A5B-2AF0-4079-88E7-71E027C2D93D}"/>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3A4F3638-DA07-4CC5-BE3F-C6B959F28AF0}"/>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7636950-2B3B-4828-89FC-0E5646B463AC}"/>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D1D8E8E-2872-4A47-801E-86EF8DC0F77D}"/>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1FFB92C9-22F4-400A-840F-0A1795376ADF}"/>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D7C4C9A3-9599-4835-A6E5-A68550F2CC80}"/>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A9A8C0EE-6E87-4FE2-85A3-1CD0855E2ACF}"/>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FF8CF33-23C8-4106-9190-9DA56D5C2726}"/>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5F7E07E-D2F7-4265-A855-EEAA9A96BD5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5E34CB9-3C21-4D8B-9960-2A8BA82DF43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F7D5AFF-CFF8-4EAF-AC8B-98867D93FB0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0C2FF3-2411-4A3E-81A3-02F2EA4BA9B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EDB84A-614F-4658-9D4B-0304657B9A5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7" name="楕円 186">
          <a:extLst>
            <a:ext uri="{FF2B5EF4-FFF2-40B4-BE49-F238E27FC236}">
              <a16:creationId xmlns:a16="http://schemas.microsoft.com/office/drawing/2014/main" id="{F66B0352-E0F0-4EEF-9789-CDC5ADFF0E77}"/>
            </a:ext>
          </a:extLst>
        </xdr:cNvPr>
        <xdr:cNvSpPr/>
      </xdr:nvSpPr>
      <xdr:spPr>
        <a:xfrm>
          <a:off x="403606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3C99338-2E34-459D-A224-97ED7C67235F}"/>
            </a:ext>
          </a:extLst>
        </xdr:cNvPr>
        <xdr:cNvSpPr txBox="1"/>
      </xdr:nvSpPr>
      <xdr:spPr>
        <a:xfrm>
          <a:off x="412496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89" name="楕円 188">
          <a:extLst>
            <a:ext uri="{FF2B5EF4-FFF2-40B4-BE49-F238E27FC236}">
              <a16:creationId xmlns:a16="http://schemas.microsoft.com/office/drawing/2014/main" id="{C7CF69DF-51FD-4005-8114-1878EFCD1A0E}"/>
            </a:ext>
          </a:extLst>
        </xdr:cNvPr>
        <xdr:cNvSpPr/>
      </xdr:nvSpPr>
      <xdr:spPr>
        <a:xfrm>
          <a:off x="3312160" y="10268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93345</xdr:rowOff>
    </xdr:from>
    <xdr:to>
      <xdr:col>24</xdr:col>
      <xdr:colOff>63500</xdr:colOff>
      <xdr:row>61</xdr:row>
      <xdr:rowOff>137160</xdr:rowOff>
    </xdr:to>
    <xdr:cxnSp macro="">
      <xdr:nvCxnSpPr>
        <xdr:cNvPr id="190" name="直線コネクタ 189">
          <a:extLst>
            <a:ext uri="{FF2B5EF4-FFF2-40B4-BE49-F238E27FC236}">
              <a16:creationId xmlns:a16="http://schemas.microsoft.com/office/drawing/2014/main" id="{8F39F9C5-6E90-4B81-A728-83DBB775193A}"/>
            </a:ext>
          </a:extLst>
        </xdr:cNvPr>
        <xdr:cNvCxnSpPr/>
      </xdr:nvCxnSpPr>
      <xdr:spPr>
        <a:xfrm>
          <a:off x="3355340" y="1031938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1" name="楕円 190">
          <a:extLst>
            <a:ext uri="{FF2B5EF4-FFF2-40B4-BE49-F238E27FC236}">
              <a16:creationId xmlns:a16="http://schemas.microsoft.com/office/drawing/2014/main" id="{6B1DE307-D26E-47E1-92F8-0CC9078CD6A7}"/>
            </a:ext>
          </a:extLst>
        </xdr:cNvPr>
        <xdr:cNvSpPr/>
      </xdr:nvSpPr>
      <xdr:spPr>
        <a:xfrm>
          <a:off x="2514600" y="1022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93345</xdr:rowOff>
    </xdr:to>
    <xdr:cxnSp macro="">
      <xdr:nvCxnSpPr>
        <xdr:cNvPr id="192" name="直線コネクタ 191">
          <a:extLst>
            <a:ext uri="{FF2B5EF4-FFF2-40B4-BE49-F238E27FC236}">
              <a16:creationId xmlns:a16="http://schemas.microsoft.com/office/drawing/2014/main" id="{853A04A0-7718-4500-97FE-5184D0D3D30F}"/>
            </a:ext>
          </a:extLst>
        </xdr:cNvPr>
        <xdr:cNvCxnSpPr/>
      </xdr:nvCxnSpPr>
      <xdr:spPr>
        <a:xfrm>
          <a:off x="2565400" y="1027557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3" name="楕円 192">
          <a:extLst>
            <a:ext uri="{FF2B5EF4-FFF2-40B4-BE49-F238E27FC236}">
              <a16:creationId xmlns:a16="http://schemas.microsoft.com/office/drawing/2014/main" id="{71765382-16FC-439B-886D-42103D9ADF23}"/>
            </a:ext>
          </a:extLst>
        </xdr:cNvPr>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49530</xdr:rowOff>
    </xdr:to>
    <xdr:cxnSp macro="">
      <xdr:nvCxnSpPr>
        <xdr:cNvPr id="194" name="直線コネクタ 193">
          <a:extLst>
            <a:ext uri="{FF2B5EF4-FFF2-40B4-BE49-F238E27FC236}">
              <a16:creationId xmlns:a16="http://schemas.microsoft.com/office/drawing/2014/main" id="{A2CF467D-FE8D-4188-BA37-6E320978B421}"/>
            </a:ext>
          </a:extLst>
        </xdr:cNvPr>
        <xdr:cNvCxnSpPr/>
      </xdr:nvCxnSpPr>
      <xdr:spPr>
        <a:xfrm>
          <a:off x="1790700" y="102374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88265</xdr:rowOff>
    </xdr:from>
    <xdr:to>
      <xdr:col>6</xdr:col>
      <xdr:colOff>38100</xdr:colOff>
      <xdr:row>61</xdr:row>
      <xdr:rowOff>18415</xdr:rowOff>
    </xdr:to>
    <xdr:sp macro="" textlink="">
      <xdr:nvSpPr>
        <xdr:cNvPr id="195" name="楕円 194">
          <a:extLst>
            <a:ext uri="{FF2B5EF4-FFF2-40B4-BE49-F238E27FC236}">
              <a16:creationId xmlns:a16="http://schemas.microsoft.com/office/drawing/2014/main" id="{D791D1D5-9EA5-4CDA-8736-4DCC36B61B75}"/>
            </a:ext>
          </a:extLst>
        </xdr:cNvPr>
        <xdr:cNvSpPr/>
      </xdr:nvSpPr>
      <xdr:spPr>
        <a:xfrm>
          <a:off x="965200" y="1014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139065</xdr:rowOff>
    </xdr:from>
    <xdr:to>
      <xdr:col>10</xdr:col>
      <xdr:colOff>114300</xdr:colOff>
      <xdr:row>61</xdr:row>
      <xdr:rowOff>11430</xdr:rowOff>
    </xdr:to>
    <xdr:cxnSp macro="">
      <xdr:nvCxnSpPr>
        <xdr:cNvPr id="196" name="直線コネクタ 195">
          <a:extLst>
            <a:ext uri="{FF2B5EF4-FFF2-40B4-BE49-F238E27FC236}">
              <a16:creationId xmlns:a16="http://schemas.microsoft.com/office/drawing/2014/main" id="{3C58AB15-D529-48C9-95CF-4D800FC90F23}"/>
            </a:ext>
          </a:extLst>
        </xdr:cNvPr>
        <xdr:cNvCxnSpPr/>
      </xdr:nvCxnSpPr>
      <xdr:spPr>
        <a:xfrm>
          <a:off x="1008380" y="101974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7395E79A-0427-42E6-804D-FA118FFF355D}"/>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79AB62B1-53C5-4D29-A844-0BE3DAFD4685}"/>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D29F1404-2F51-4660-BF71-8971667EC058}"/>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418107E8-03AD-4EE7-9289-D6473D5BD564}"/>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135272</xdr:rowOff>
    </xdr:from>
    <xdr:ext cx="405111" cy="259045"/>
    <xdr:sp macro="" textlink="">
      <xdr:nvSpPr>
        <xdr:cNvPr id="201" name="n_1mainValue【体育館・プール】&#10;有形固定資産減価償却率">
          <a:extLst>
            <a:ext uri="{FF2B5EF4-FFF2-40B4-BE49-F238E27FC236}">
              <a16:creationId xmlns:a16="http://schemas.microsoft.com/office/drawing/2014/main" id="{B2BE119E-7DFC-4C52-B8AF-C90FCD15E7B1}"/>
            </a:ext>
          </a:extLst>
        </xdr:cNvPr>
        <xdr:cNvSpPr txBox="1"/>
      </xdr:nvSpPr>
      <xdr:spPr>
        <a:xfrm>
          <a:off x="317056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2" name="n_2mainValue【体育館・プール】&#10;有形固定資産減価償却率">
          <a:extLst>
            <a:ext uri="{FF2B5EF4-FFF2-40B4-BE49-F238E27FC236}">
              <a16:creationId xmlns:a16="http://schemas.microsoft.com/office/drawing/2014/main" id="{54E39297-DF33-460E-88E1-3A8FEB193D22}"/>
            </a:ext>
          </a:extLst>
        </xdr:cNvPr>
        <xdr:cNvSpPr txBox="1"/>
      </xdr:nvSpPr>
      <xdr:spPr>
        <a:xfrm>
          <a:off x="238570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3" name="n_3mainValue【体育館・プール】&#10;有形固定資産減価償却率">
          <a:extLst>
            <a:ext uri="{FF2B5EF4-FFF2-40B4-BE49-F238E27FC236}">
              <a16:creationId xmlns:a16="http://schemas.microsoft.com/office/drawing/2014/main" id="{FAD19A72-E94F-4D37-B6C7-EF99DDDCFE33}"/>
            </a:ext>
          </a:extLst>
        </xdr:cNvPr>
        <xdr:cNvSpPr txBox="1"/>
      </xdr:nvSpPr>
      <xdr:spPr>
        <a:xfrm>
          <a:off x="16110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6C146B6-4663-45E8-BDBC-50EF0D671973}"/>
            </a:ext>
          </a:extLst>
        </xdr:cNvPr>
        <xdr:cNvSpPr txBox="1"/>
      </xdr:nvSpPr>
      <xdr:spPr>
        <a:xfrm>
          <a:off x="83630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3BE2961-D55C-4B3C-AD28-8892A89D8C2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C27E1C0-A625-4DB2-8D5F-BCDB77E4088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9A5812F-EE3F-4873-9010-C56C8525850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1F7EFB7-6CDD-4935-8CF4-9186ADD6735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43382C5-8A7E-441D-A687-747AE14A566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976B483-4CF4-45AD-8E8F-F85209E3B32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857955E-6E98-4480-AF18-08CA8AA35A8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7126710-9E33-4EC9-8C3E-E63800EB5C0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531E7E5-FC96-4322-804B-6BB4D5CA386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D17620E-0752-48DD-9295-EF0D00D2B41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7DAA347-6F94-470D-AF67-8941EFA2432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13621A8-B825-4761-BDCC-A4C5470821D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6F34A16-3F72-4799-97F5-0B66A32B651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9012163-E629-4006-B7A5-EC2F5C28542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EE68333-9262-4F77-A4EA-3C2E484BB42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E58C2F4-1AD4-4D5A-B61A-1E9D3134363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35641A2-24BE-4BFE-8AD3-5CB4F485F67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1CB5E66-D762-4178-9E35-B2E5F5D6680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4D9B56E-A2FD-44AB-82AC-9E843DF7C31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1C6DF0D-9C1C-4932-BA07-EBD4C314BFD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7AB3EE-96C0-43E6-AF22-0895AB82ED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159A6C1-536D-43B0-9526-4ED92267BA7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9E56556-8436-4F74-AAFE-9F2E4D7F11F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C33A2C6A-8F66-4202-9D7F-1160F97FFE41}"/>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DB9F41A9-EC90-4EE5-B676-96F9C023C299}"/>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C78414E7-2787-4F01-A43C-FEE7D2826A3E}"/>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7DF43026-5644-4C87-8877-0664A383DE2A}"/>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83200A18-4969-42FF-AEF8-8367667B788A}"/>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9B059080-543F-4602-9CE5-983AF3276463}"/>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B3F464F4-274D-4063-B5D8-108B8C744EE3}"/>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3ED564F2-06D4-4587-81F4-BFDDF1E3F193}"/>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C964C411-3F63-4A41-B140-F823047A50FC}"/>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82930086-AC3B-4EF4-886D-989A60DA34D7}"/>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14DF9FB-FDF4-4EA1-AD35-DC0FD49E9C64}"/>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51D01D-B4B7-4044-96D8-E7A21E094B1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E87EE6D-E1D9-40A9-93DA-5CACC822294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F1A4FE-996C-408E-B90A-AD75BD2A554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BF2249-1956-464C-AA29-78C8A95894F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CEFB8F-A94C-4D45-9516-9C5B55859AC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44" name="楕円 243">
          <a:extLst>
            <a:ext uri="{FF2B5EF4-FFF2-40B4-BE49-F238E27FC236}">
              <a16:creationId xmlns:a16="http://schemas.microsoft.com/office/drawing/2014/main" id="{019BCE57-9DDB-4BB8-B19B-98C47A99271B}"/>
            </a:ext>
          </a:extLst>
        </xdr:cNvPr>
        <xdr:cNvSpPr/>
      </xdr:nvSpPr>
      <xdr:spPr>
        <a:xfrm>
          <a:off x="9192260" y="10436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20972</xdr:rowOff>
    </xdr:from>
    <xdr:ext cx="469744" cy="259045"/>
    <xdr:sp macro="" textlink="">
      <xdr:nvSpPr>
        <xdr:cNvPr id="245" name="【体育館・プール】&#10;一人当たり面積該当値テキスト">
          <a:extLst>
            <a:ext uri="{FF2B5EF4-FFF2-40B4-BE49-F238E27FC236}">
              <a16:creationId xmlns:a16="http://schemas.microsoft.com/office/drawing/2014/main" id="{7A67E266-0F52-4269-B65A-B629FEEC9B55}"/>
            </a:ext>
          </a:extLst>
        </xdr:cNvPr>
        <xdr:cNvSpPr txBox="1"/>
      </xdr:nvSpPr>
      <xdr:spPr>
        <a:xfrm>
          <a:off x="9258300"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46" name="楕円 245">
          <a:extLst>
            <a:ext uri="{FF2B5EF4-FFF2-40B4-BE49-F238E27FC236}">
              <a16:creationId xmlns:a16="http://schemas.microsoft.com/office/drawing/2014/main" id="{F8E58E1B-C107-440E-80CC-2356EDFB3DA9}"/>
            </a:ext>
          </a:extLst>
        </xdr:cNvPr>
        <xdr:cNvSpPr/>
      </xdr:nvSpPr>
      <xdr:spPr>
        <a:xfrm>
          <a:off x="8445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93345</xdr:rowOff>
    </xdr:from>
    <xdr:to>
      <xdr:col>55</xdr:col>
      <xdr:colOff>0</xdr:colOff>
      <xdr:row>62</xdr:row>
      <xdr:rowOff>93345</xdr:rowOff>
    </xdr:to>
    <xdr:cxnSp macro="">
      <xdr:nvCxnSpPr>
        <xdr:cNvPr id="247" name="直線コネクタ 246">
          <a:extLst>
            <a:ext uri="{FF2B5EF4-FFF2-40B4-BE49-F238E27FC236}">
              <a16:creationId xmlns:a16="http://schemas.microsoft.com/office/drawing/2014/main" id="{4B8A4FAE-C992-4B2A-88C1-9A60030EFB39}"/>
            </a:ext>
          </a:extLst>
        </xdr:cNvPr>
        <xdr:cNvCxnSpPr/>
      </xdr:nvCxnSpPr>
      <xdr:spPr>
        <a:xfrm>
          <a:off x="8496300" y="104870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42545</xdr:rowOff>
    </xdr:from>
    <xdr:to>
      <xdr:col>46</xdr:col>
      <xdr:colOff>38100</xdr:colOff>
      <xdr:row>62</xdr:row>
      <xdr:rowOff>144145</xdr:rowOff>
    </xdr:to>
    <xdr:sp macro="" textlink="">
      <xdr:nvSpPr>
        <xdr:cNvPr id="248" name="楕円 247">
          <a:extLst>
            <a:ext uri="{FF2B5EF4-FFF2-40B4-BE49-F238E27FC236}">
              <a16:creationId xmlns:a16="http://schemas.microsoft.com/office/drawing/2014/main" id="{7B5E8469-5A27-48E6-BED1-9D7D09E2299C}"/>
            </a:ext>
          </a:extLst>
        </xdr:cNvPr>
        <xdr:cNvSpPr/>
      </xdr:nvSpPr>
      <xdr:spPr>
        <a:xfrm>
          <a:off x="7670800" y="10436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93345</xdr:rowOff>
    </xdr:to>
    <xdr:cxnSp macro="">
      <xdr:nvCxnSpPr>
        <xdr:cNvPr id="249" name="直線コネクタ 248">
          <a:extLst>
            <a:ext uri="{FF2B5EF4-FFF2-40B4-BE49-F238E27FC236}">
              <a16:creationId xmlns:a16="http://schemas.microsoft.com/office/drawing/2014/main" id="{8A8F2422-9A41-4CF7-88CE-7C7750D836E9}"/>
            </a:ext>
          </a:extLst>
        </xdr:cNvPr>
        <xdr:cNvCxnSpPr/>
      </xdr:nvCxnSpPr>
      <xdr:spPr>
        <a:xfrm>
          <a:off x="7713980" y="104870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0" name="楕円 249">
          <a:extLst>
            <a:ext uri="{FF2B5EF4-FFF2-40B4-BE49-F238E27FC236}">
              <a16:creationId xmlns:a16="http://schemas.microsoft.com/office/drawing/2014/main" id="{2658E468-9419-4E9A-B04F-85F9DCD3D40B}"/>
            </a:ext>
          </a:extLst>
        </xdr:cNvPr>
        <xdr:cNvSpPr/>
      </xdr:nvSpPr>
      <xdr:spPr>
        <a:xfrm>
          <a:off x="68732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93345</xdr:rowOff>
    </xdr:from>
    <xdr:to>
      <xdr:col>45</xdr:col>
      <xdr:colOff>177800</xdr:colOff>
      <xdr:row>62</xdr:row>
      <xdr:rowOff>95250</xdr:rowOff>
    </xdr:to>
    <xdr:cxnSp macro="">
      <xdr:nvCxnSpPr>
        <xdr:cNvPr id="251" name="直線コネクタ 250">
          <a:extLst>
            <a:ext uri="{FF2B5EF4-FFF2-40B4-BE49-F238E27FC236}">
              <a16:creationId xmlns:a16="http://schemas.microsoft.com/office/drawing/2014/main" id="{EE87E22A-92FC-4AEF-8315-2A463CF642BA}"/>
            </a:ext>
          </a:extLst>
        </xdr:cNvPr>
        <xdr:cNvCxnSpPr/>
      </xdr:nvCxnSpPr>
      <xdr:spPr>
        <a:xfrm flipV="1">
          <a:off x="6924040" y="1048702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2" name="楕円 251">
          <a:extLst>
            <a:ext uri="{FF2B5EF4-FFF2-40B4-BE49-F238E27FC236}">
              <a16:creationId xmlns:a16="http://schemas.microsoft.com/office/drawing/2014/main" id="{125CC468-E774-4944-9445-443658AA96CF}"/>
            </a:ext>
          </a:extLst>
        </xdr:cNvPr>
        <xdr:cNvSpPr/>
      </xdr:nvSpPr>
      <xdr:spPr>
        <a:xfrm>
          <a:off x="60985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95250</xdr:rowOff>
    </xdr:to>
    <xdr:cxnSp macro="">
      <xdr:nvCxnSpPr>
        <xdr:cNvPr id="253" name="直線コネクタ 252">
          <a:extLst>
            <a:ext uri="{FF2B5EF4-FFF2-40B4-BE49-F238E27FC236}">
              <a16:creationId xmlns:a16="http://schemas.microsoft.com/office/drawing/2014/main" id="{3CF476EB-8938-493D-9C7B-84B9C15DEF25}"/>
            </a:ext>
          </a:extLst>
        </xdr:cNvPr>
        <xdr:cNvCxnSpPr/>
      </xdr:nvCxnSpPr>
      <xdr:spPr>
        <a:xfrm>
          <a:off x="6149340" y="1048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DAC13540-D746-4052-99D4-CBD0155256F7}"/>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5D4153B3-C406-4F70-88B6-6C32C66EC8AE}"/>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E2175254-24AD-442D-B254-EAECFCAD0E03}"/>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6E36F72C-69A4-48AF-A331-84B77E4858EF}"/>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135272</xdr:rowOff>
    </xdr:from>
    <xdr:ext cx="469744" cy="259045"/>
    <xdr:sp macro="" textlink="">
      <xdr:nvSpPr>
        <xdr:cNvPr id="258" name="n_1mainValue【体育館・プール】&#10;一人当たり面積">
          <a:extLst>
            <a:ext uri="{FF2B5EF4-FFF2-40B4-BE49-F238E27FC236}">
              <a16:creationId xmlns:a16="http://schemas.microsoft.com/office/drawing/2014/main" id="{37BAF8A2-8FD6-4F3A-AB6A-1798A513A7DA}"/>
            </a:ext>
          </a:extLst>
        </xdr:cNvPr>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135272</xdr:rowOff>
    </xdr:from>
    <xdr:ext cx="469744" cy="259045"/>
    <xdr:sp macro="" textlink="">
      <xdr:nvSpPr>
        <xdr:cNvPr id="259" name="n_2mainValue【体育館・プール】&#10;一人当たり面積">
          <a:extLst>
            <a:ext uri="{FF2B5EF4-FFF2-40B4-BE49-F238E27FC236}">
              <a16:creationId xmlns:a16="http://schemas.microsoft.com/office/drawing/2014/main" id="{0FEBF63E-9176-4A03-92B7-8806DA7757E2}"/>
            </a:ext>
          </a:extLst>
        </xdr:cNvPr>
        <xdr:cNvSpPr txBox="1"/>
      </xdr:nvSpPr>
      <xdr:spPr>
        <a:xfrm>
          <a:off x="7509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0" name="n_3mainValue【体育館・プール】&#10;一人当たり面積">
          <a:extLst>
            <a:ext uri="{FF2B5EF4-FFF2-40B4-BE49-F238E27FC236}">
              <a16:creationId xmlns:a16="http://schemas.microsoft.com/office/drawing/2014/main" id="{AEEF37F3-B3EB-48AC-A9A7-3A17FDBF9CCC}"/>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1" name="n_4mainValue【体育館・プール】&#10;一人当たり面積">
          <a:extLst>
            <a:ext uri="{FF2B5EF4-FFF2-40B4-BE49-F238E27FC236}">
              <a16:creationId xmlns:a16="http://schemas.microsoft.com/office/drawing/2014/main" id="{EE192912-093F-42DB-BAA3-9105409732F2}"/>
            </a:ext>
          </a:extLst>
        </xdr:cNvPr>
        <xdr:cNvSpPr txBox="1"/>
      </xdr:nvSpPr>
      <xdr:spPr>
        <a:xfrm>
          <a:off x="59373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BD150B3-36D3-4EF3-97A0-154B5E46FF1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3D49A98-DD06-4ADE-814D-65D5698FB8B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8AB4863-53B9-4401-B50F-BB6A03527AE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6301825-675F-4812-9CC8-19FDCAEB25D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C3C6515-0823-4694-8845-CA1EC07B394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16CB854-0EAD-4944-972B-F6F91687006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EC39B9C-5955-4A0A-AD9B-CC7A3A57C79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F0A463E-6F46-4860-973C-81DC6F51D73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404310F-4808-489B-8B38-D8C31B21929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56EA93F-0C72-438E-9F05-C94CEE87764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321D389-3048-44E6-A330-B62BDE1A5AE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73E89DB-E360-4AB9-850E-BA60A315C452}"/>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2EB3BC7-B60D-4DB0-9A55-8F258CE1953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A266C9D-9098-44E6-B805-CD541F5F1FD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9A313036-4753-4C9F-B36D-F061EA9A07F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79F5378-25E1-4696-B4E8-433950310E0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5FB759C-D892-44C5-8980-CE308650C89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43B718B-077C-43EF-919F-AC1418D0FE6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E8C193F-B3CD-4A36-9757-AACD8D834E02}"/>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9F00F95-D6B7-40DF-93DA-E98E18E4263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E4D533D-E146-4273-8C65-A9E1AA5F178A}"/>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2F249E1D-F6CC-46F2-8026-C48D0ED2BAD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28D283C-0E50-4251-B092-91EF54EA232B}"/>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3AC05D27-3005-4A2D-AF2F-F082C4E41AB2}"/>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FA158909-70BD-42DF-8A5B-728721B457B3}"/>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8618EEA7-0027-45ED-9C2D-1DBE15C05E16}"/>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7E2FDE4B-CFFC-400A-A839-E51CEC97D9AF}"/>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1A09D9E6-4863-49B8-BAC9-A980C601604A}"/>
            </a:ext>
          </a:extLst>
        </xdr:cNvPr>
        <xdr:cNvSpPr txBox="1"/>
      </xdr:nvSpPr>
      <xdr:spPr>
        <a:xfrm>
          <a:off x="4124960" y="13580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D1D016C1-BFF7-416C-885C-714A5B3F3FB8}"/>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871E713F-D4F3-4822-9980-B41D0451F271}"/>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AC59FAA8-AB63-4FD0-93FD-10A995C666C1}"/>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968AE8D-6DDD-42A9-A0E3-53C0D7960099}"/>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510927B1-F31B-4A15-8B00-0D11D0B7DB48}"/>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27E56B4-7AA7-43D2-9E8A-1A49424D329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DB3C3B5-F3C4-4E9B-A72F-41ED55145F7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CF574F0-7965-4753-BE1A-1A79B3EB2F9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F34A0F9-11E7-403A-8A59-C118DBF0615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C8508E7-7FA3-4349-85A4-12B8908F16E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xdr:rowOff>
    </xdr:from>
    <xdr:to>
      <xdr:col>24</xdr:col>
      <xdr:colOff>114300</xdr:colOff>
      <xdr:row>81</xdr:row>
      <xdr:rowOff>104902</xdr:rowOff>
    </xdr:to>
    <xdr:sp macro="" textlink="">
      <xdr:nvSpPr>
        <xdr:cNvPr id="300" name="楕円 299">
          <a:extLst>
            <a:ext uri="{FF2B5EF4-FFF2-40B4-BE49-F238E27FC236}">
              <a16:creationId xmlns:a16="http://schemas.microsoft.com/office/drawing/2014/main" id="{1BD6B8AD-64A8-4494-AC42-B41C3F1797B4}"/>
            </a:ext>
          </a:extLst>
        </xdr:cNvPr>
        <xdr:cNvSpPr/>
      </xdr:nvSpPr>
      <xdr:spPr>
        <a:xfrm>
          <a:off x="403606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26179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537A664C-E431-4031-AFEC-69C0D9348E91}"/>
            </a:ext>
          </a:extLst>
        </xdr:cNvPr>
        <xdr:cNvSpPr txBox="1"/>
      </xdr:nvSpPr>
      <xdr:spPr>
        <a:xfrm>
          <a:off x="4124960"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129032</xdr:rowOff>
    </xdr:from>
    <xdr:to>
      <xdr:col>20</xdr:col>
      <xdr:colOff>38100</xdr:colOff>
      <xdr:row>81</xdr:row>
      <xdr:rowOff>59182</xdr:rowOff>
    </xdr:to>
    <xdr:sp macro="" textlink="">
      <xdr:nvSpPr>
        <xdr:cNvPr id="302" name="楕円 301">
          <a:extLst>
            <a:ext uri="{FF2B5EF4-FFF2-40B4-BE49-F238E27FC236}">
              <a16:creationId xmlns:a16="http://schemas.microsoft.com/office/drawing/2014/main" id="{D66D622C-BC92-40B7-8691-4166DD2E4DB5}"/>
            </a:ext>
          </a:extLst>
        </xdr:cNvPr>
        <xdr:cNvSpPr/>
      </xdr:nvSpPr>
      <xdr:spPr>
        <a:xfrm>
          <a:off x="3312160" y="13540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xdr:rowOff>
    </xdr:from>
    <xdr:to>
      <xdr:col>24</xdr:col>
      <xdr:colOff>63500</xdr:colOff>
      <xdr:row>81</xdr:row>
      <xdr:rowOff>54102</xdr:rowOff>
    </xdr:to>
    <xdr:cxnSp macro="">
      <xdr:nvCxnSpPr>
        <xdr:cNvPr id="303" name="直線コネクタ 302">
          <a:extLst>
            <a:ext uri="{FF2B5EF4-FFF2-40B4-BE49-F238E27FC236}">
              <a16:creationId xmlns:a16="http://schemas.microsoft.com/office/drawing/2014/main" id="{D93DB291-69FB-4FF4-A108-F77409852B30}"/>
            </a:ext>
          </a:extLst>
        </xdr:cNvPr>
        <xdr:cNvCxnSpPr/>
      </xdr:nvCxnSpPr>
      <xdr:spPr>
        <a:xfrm>
          <a:off x="3355340" y="13587222"/>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4" name="楕円 303">
          <a:extLst>
            <a:ext uri="{FF2B5EF4-FFF2-40B4-BE49-F238E27FC236}">
              <a16:creationId xmlns:a16="http://schemas.microsoft.com/office/drawing/2014/main" id="{7D812B78-C790-462D-92DD-86EDC3690CC8}"/>
            </a:ext>
          </a:extLst>
        </xdr:cNvPr>
        <xdr:cNvSpPr/>
      </xdr:nvSpPr>
      <xdr:spPr>
        <a:xfrm>
          <a:off x="25146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8382</xdr:rowOff>
    </xdr:to>
    <xdr:cxnSp macro="">
      <xdr:nvCxnSpPr>
        <xdr:cNvPr id="305" name="直線コネクタ 304">
          <a:extLst>
            <a:ext uri="{FF2B5EF4-FFF2-40B4-BE49-F238E27FC236}">
              <a16:creationId xmlns:a16="http://schemas.microsoft.com/office/drawing/2014/main" id="{6717EC85-1256-4168-B2FD-FB397ABBE5A3}"/>
            </a:ext>
          </a:extLst>
        </xdr:cNvPr>
        <xdr:cNvCxnSpPr/>
      </xdr:nvCxnSpPr>
      <xdr:spPr>
        <a:xfrm>
          <a:off x="2565400" y="13540739"/>
          <a:ext cx="78994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156463</xdr:rowOff>
    </xdr:from>
    <xdr:to>
      <xdr:col>10</xdr:col>
      <xdr:colOff>165100</xdr:colOff>
      <xdr:row>80</xdr:row>
      <xdr:rowOff>86613</xdr:rowOff>
    </xdr:to>
    <xdr:sp macro="" textlink="">
      <xdr:nvSpPr>
        <xdr:cNvPr id="306" name="楕円 305">
          <a:extLst>
            <a:ext uri="{FF2B5EF4-FFF2-40B4-BE49-F238E27FC236}">
              <a16:creationId xmlns:a16="http://schemas.microsoft.com/office/drawing/2014/main" id="{132D6464-1ADF-4255-9EAC-6A87E107F9F1}"/>
            </a:ext>
          </a:extLst>
        </xdr:cNvPr>
        <xdr:cNvSpPr/>
      </xdr:nvSpPr>
      <xdr:spPr>
        <a:xfrm>
          <a:off x="1739900" y="13400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35813</xdr:rowOff>
    </xdr:from>
    <xdr:to>
      <xdr:col>15</xdr:col>
      <xdr:colOff>50800</xdr:colOff>
      <xdr:row>80</xdr:row>
      <xdr:rowOff>129539</xdr:rowOff>
    </xdr:to>
    <xdr:cxnSp macro="">
      <xdr:nvCxnSpPr>
        <xdr:cNvPr id="307" name="直線コネクタ 306">
          <a:extLst>
            <a:ext uri="{FF2B5EF4-FFF2-40B4-BE49-F238E27FC236}">
              <a16:creationId xmlns:a16="http://schemas.microsoft.com/office/drawing/2014/main" id="{F75D4D76-9AC5-403B-B815-867A64BC37D4}"/>
            </a:ext>
          </a:extLst>
        </xdr:cNvPr>
        <xdr:cNvCxnSpPr/>
      </xdr:nvCxnSpPr>
      <xdr:spPr>
        <a:xfrm>
          <a:off x="1790700" y="13447013"/>
          <a:ext cx="7747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21589</xdr:rowOff>
    </xdr:from>
    <xdr:to>
      <xdr:col>6</xdr:col>
      <xdr:colOff>38100</xdr:colOff>
      <xdr:row>80</xdr:row>
      <xdr:rowOff>123189</xdr:rowOff>
    </xdr:to>
    <xdr:sp macro="" textlink="">
      <xdr:nvSpPr>
        <xdr:cNvPr id="308" name="楕円 307">
          <a:extLst>
            <a:ext uri="{FF2B5EF4-FFF2-40B4-BE49-F238E27FC236}">
              <a16:creationId xmlns:a16="http://schemas.microsoft.com/office/drawing/2014/main" id="{269AA6AE-420C-4B76-91F3-61325BEB2276}"/>
            </a:ext>
          </a:extLst>
        </xdr:cNvPr>
        <xdr:cNvSpPr/>
      </xdr:nvSpPr>
      <xdr:spPr>
        <a:xfrm>
          <a:off x="965200" y="13432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35813</xdr:rowOff>
    </xdr:from>
    <xdr:to>
      <xdr:col>10</xdr:col>
      <xdr:colOff>114300</xdr:colOff>
      <xdr:row>80</xdr:row>
      <xdr:rowOff>72389</xdr:rowOff>
    </xdr:to>
    <xdr:cxnSp macro="">
      <xdr:nvCxnSpPr>
        <xdr:cNvPr id="309" name="直線コネクタ 308">
          <a:extLst>
            <a:ext uri="{FF2B5EF4-FFF2-40B4-BE49-F238E27FC236}">
              <a16:creationId xmlns:a16="http://schemas.microsoft.com/office/drawing/2014/main" id="{3A4E2723-BDE9-4014-8746-BAEBCD81F109}"/>
            </a:ext>
          </a:extLst>
        </xdr:cNvPr>
        <xdr:cNvCxnSpPr/>
      </xdr:nvCxnSpPr>
      <xdr:spPr>
        <a:xfrm flipV="1">
          <a:off x="1008380" y="13447013"/>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903FD2E9-6A3F-44B1-A7E6-CAECB0C83D3B}"/>
            </a:ext>
          </a:extLst>
        </xdr:cNvPr>
        <xdr:cNvSpPr txBox="1"/>
      </xdr:nvSpPr>
      <xdr:spPr>
        <a:xfrm>
          <a:off x="317056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0249F33C-C9DE-44CC-AD28-20157ADC7766}"/>
            </a:ext>
          </a:extLst>
        </xdr:cNvPr>
        <xdr:cNvSpPr txBox="1"/>
      </xdr:nvSpPr>
      <xdr:spPr>
        <a:xfrm>
          <a:off x="2385704" y="136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1294511A-F6C9-4047-8A6E-B85D61508648}"/>
            </a:ext>
          </a:extLst>
        </xdr:cNvPr>
        <xdr:cNvSpPr txBox="1"/>
      </xdr:nvSpPr>
      <xdr:spPr>
        <a:xfrm>
          <a:off x="161100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B644B1D8-57D6-4DF0-8D89-9E32E4F11306}"/>
            </a:ext>
          </a:extLst>
        </xdr:cNvPr>
        <xdr:cNvSpPr txBox="1"/>
      </xdr:nvSpPr>
      <xdr:spPr>
        <a:xfrm>
          <a:off x="836304" y="1355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75709</xdr:rowOff>
    </xdr:from>
    <xdr:ext cx="405111" cy="259045"/>
    <xdr:sp macro="" textlink="">
      <xdr:nvSpPr>
        <xdr:cNvPr id="314" name="n_1mainValue【福祉施設】&#10;有形固定資産減価償却率">
          <a:extLst>
            <a:ext uri="{FF2B5EF4-FFF2-40B4-BE49-F238E27FC236}">
              <a16:creationId xmlns:a16="http://schemas.microsoft.com/office/drawing/2014/main" id="{2A31F8B3-C1E0-4661-AA1A-9D05C097B50C}"/>
            </a:ext>
          </a:extLst>
        </xdr:cNvPr>
        <xdr:cNvSpPr txBox="1"/>
      </xdr:nvSpPr>
      <xdr:spPr>
        <a:xfrm>
          <a:off x="3170564" y="133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5" name="n_2mainValue【福祉施設】&#10;有形固定資産減価償却率">
          <a:extLst>
            <a:ext uri="{FF2B5EF4-FFF2-40B4-BE49-F238E27FC236}">
              <a16:creationId xmlns:a16="http://schemas.microsoft.com/office/drawing/2014/main" id="{0A7705C3-F6AB-4308-89B1-F8CEF7F011D3}"/>
            </a:ext>
          </a:extLst>
        </xdr:cNvPr>
        <xdr:cNvSpPr txBox="1"/>
      </xdr:nvSpPr>
      <xdr:spPr>
        <a:xfrm>
          <a:off x="23857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103140</xdr:rowOff>
    </xdr:from>
    <xdr:ext cx="405111" cy="259045"/>
    <xdr:sp macro="" textlink="">
      <xdr:nvSpPr>
        <xdr:cNvPr id="316" name="n_3mainValue【福祉施設】&#10;有形固定資産減価償却率">
          <a:extLst>
            <a:ext uri="{FF2B5EF4-FFF2-40B4-BE49-F238E27FC236}">
              <a16:creationId xmlns:a16="http://schemas.microsoft.com/office/drawing/2014/main" id="{62E3A078-6599-4DCC-8E64-D89168586937}"/>
            </a:ext>
          </a:extLst>
        </xdr:cNvPr>
        <xdr:cNvSpPr txBox="1"/>
      </xdr:nvSpPr>
      <xdr:spPr>
        <a:xfrm>
          <a:off x="1611004" y="1317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139716</xdr:rowOff>
    </xdr:from>
    <xdr:ext cx="405111" cy="259045"/>
    <xdr:sp macro="" textlink="">
      <xdr:nvSpPr>
        <xdr:cNvPr id="317" name="n_4mainValue【福祉施設】&#10;有形固定資産減価償却率">
          <a:extLst>
            <a:ext uri="{FF2B5EF4-FFF2-40B4-BE49-F238E27FC236}">
              <a16:creationId xmlns:a16="http://schemas.microsoft.com/office/drawing/2014/main" id="{F8937E58-6F65-40D1-9B88-5E9820D77853}"/>
            </a:ext>
          </a:extLst>
        </xdr:cNvPr>
        <xdr:cNvSpPr txBox="1"/>
      </xdr:nvSpPr>
      <xdr:spPr>
        <a:xfrm>
          <a:off x="836304"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FFE861D-C357-4381-ADFD-227A59E2BA8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FCF385E-1A47-4B3A-83B8-4AB6B1C74E7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8316A2F-7CB3-45C4-86C8-D0C8A7FE646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784C32D-2D2B-448B-B070-FD5DBE83890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CA96191-E64F-4C5B-9936-00955F7B90B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2791E26-D59E-4C6A-88EB-035620CBF6C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CED5DFC-0DBE-411A-91F9-91635E93399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CD2C085-0616-4CF5-99FC-FF0420B2E44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5AD2A77-B8DD-4A3E-98B6-94D08BE31A9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A6D2C4B-23AD-4617-AFB1-43B2D59E5BE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B89207C-A1F2-4889-B328-62E03F4A0B0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797724C2-5D5F-47C2-9E26-2D1B7423E87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8D0FDB0-DE3D-44EB-A334-B63DD4F028C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DB672258-2AF4-4D07-A344-1BF463DBBB4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89BFABD-9D5E-4111-824E-30B6606FB38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110D24CC-92D5-4DF5-A84A-451D079FA907}"/>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05949AA-B1E7-468E-94E6-A2B07F96378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7935222-7CF5-450D-B32C-94CFEEFE01E4}"/>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40C16E3-81A6-4F4A-9D0A-BC9DDD9CEAC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3499D0E3-8A2F-470B-BD7E-0363231925C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0802521-FAB1-4099-A395-E6962B7684C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A5EE033-DC3B-4593-8B72-106312EB063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9944CD3-4224-49C3-9C55-E7C72868566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AF7F4BC6-DB94-465A-9336-E949E85DE7DB}"/>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9FFD1708-A426-4BEB-837C-9791E6B9C844}"/>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BA02B079-9340-4B58-A17F-6D9974F6A898}"/>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3B4920C9-0E78-4085-A57C-1CA8FCC83008}"/>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7EB3B8C-778F-4A21-9025-CC84016D2F32}"/>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104326B3-1199-442C-90AE-7C145F5792FB}"/>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F5902E15-A7C0-4515-88F0-A393438386BC}"/>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EBDD842F-0CD6-4589-A9B7-5151EDBED5B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A107BD2-68AD-4039-8E21-53B415C78298}"/>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BA7801FF-9F3E-4668-840C-580C0C1B00BA}"/>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0ABDEB1-5900-406D-8C7D-A2D156CED9C1}"/>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886646E-C894-49B2-879C-3318029EC8A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70E9C66-109C-436A-85BA-1950AA48351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B0D77D-81BB-4D15-B2C9-99D007BCC6F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A89EB4-C753-45A4-A7E7-64343A7219A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FC449F-0D01-44C7-B528-346CA719E02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57" name="楕円 356">
          <a:extLst>
            <a:ext uri="{FF2B5EF4-FFF2-40B4-BE49-F238E27FC236}">
              <a16:creationId xmlns:a16="http://schemas.microsoft.com/office/drawing/2014/main" id="{1167F22C-0078-42F9-A840-63C778A1C665}"/>
            </a:ext>
          </a:extLst>
        </xdr:cNvPr>
        <xdr:cNvSpPr/>
      </xdr:nvSpPr>
      <xdr:spPr>
        <a:xfrm>
          <a:off x="9192260" y="1409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36847</xdr:rowOff>
    </xdr:from>
    <xdr:ext cx="469744" cy="259045"/>
    <xdr:sp macro="" textlink="">
      <xdr:nvSpPr>
        <xdr:cNvPr id="358" name="【福祉施設】&#10;一人当たり面積該当値テキスト">
          <a:extLst>
            <a:ext uri="{FF2B5EF4-FFF2-40B4-BE49-F238E27FC236}">
              <a16:creationId xmlns:a16="http://schemas.microsoft.com/office/drawing/2014/main" id="{6CF57718-5D9C-48DF-87DE-48020250C0B3}"/>
            </a:ext>
          </a:extLst>
        </xdr:cNvPr>
        <xdr:cNvSpPr txBox="1"/>
      </xdr:nvSpPr>
      <xdr:spPr>
        <a:xfrm>
          <a:off x="9258300"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59" name="楕円 358">
          <a:extLst>
            <a:ext uri="{FF2B5EF4-FFF2-40B4-BE49-F238E27FC236}">
              <a16:creationId xmlns:a16="http://schemas.microsoft.com/office/drawing/2014/main" id="{BD668877-A539-44B7-8E8C-2EB8E952BEF2}"/>
            </a:ext>
          </a:extLst>
        </xdr:cNvPr>
        <xdr:cNvSpPr/>
      </xdr:nvSpPr>
      <xdr:spPr>
        <a:xfrm>
          <a:off x="8445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64770</xdr:rowOff>
    </xdr:to>
    <xdr:cxnSp macro="">
      <xdr:nvCxnSpPr>
        <xdr:cNvPr id="360" name="直線コネクタ 359">
          <a:extLst>
            <a:ext uri="{FF2B5EF4-FFF2-40B4-BE49-F238E27FC236}">
              <a16:creationId xmlns:a16="http://schemas.microsoft.com/office/drawing/2014/main" id="{39E32ACA-259A-4455-9435-C103A4D18A28}"/>
            </a:ext>
          </a:extLst>
        </xdr:cNvPr>
        <xdr:cNvCxnSpPr/>
      </xdr:nvCxnSpPr>
      <xdr:spPr>
        <a:xfrm>
          <a:off x="8496300" y="141465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xdr:rowOff>
    </xdr:from>
    <xdr:to>
      <xdr:col>46</xdr:col>
      <xdr:colOff>38100</xdr:colOff>
      <xdr:row>84</xdr:row>
      <xdr:rowOff>115570</xdr:rowOff>
    </xdr:to>
    <xdr:sp macro="" textlink="">
      <xdr:nvSpPr>
        <xdr:cNvPr id="361" name="楕円 360">
          <a:extLst>
            <a:ext uri="{FF2B5EF4-FFF2-40B4-BE49-F238E27FC236}">
              <a16:creationId xmlns:a16="http://schemas.microsoft.com/office/drawing/2014/main" id="{101368E6-D416-4875-8E68-31CDB372F45F}"/>
            </a:ext>
          </a:extLst>
        </xdr:cNvPr>
        <xdr:cNvSpPr/>
      </xdr:nvSpPr>
      <xdr:spPr>
        <a:xfrm>
          <a:off x="7670800" y="1409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64770</xdr:rowOff>
    </xdr:to>
    <xdr:cxnSp macro="">
      <xdr:nvCxnSpPr>
        <xdr:cNvPr id="362" name="直線コネクタ 361">
          <a:extLst>
            <a:ext uri="{FF2B5EF4-FFF2-40B4-BE49-F238E27FC236}">
              <a16:creationId xmlns:a16="http://schemas.microsoft.com/office/drawing/2014/main" id="{60432DBE-3245-41FA-BAFA-987DA9B70971}"/>
            </a:ext>
          </a:extLst>
        </xdr:cNvPr>
        <xdr:cNvCxnSpPr/>
      </xdr:nvCxnSpPr>
      <xdr:spPr>
        <a:xfrm>
          <a:off x="7713980" y="14146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xdr:rowOff>
    </xdr:from>
    <xdr:to>
      <xdr:col>41</xdr:col>
      <xdr:colOff>101600</xdr:colOff>
      <xdr:row>84</xdr:row>
      <xdr:rowOff>115570</xdr:rowOff>
    </xdr:to>
    <xdr:sp macro="" textlink="">
      <xdr:nvSpPr>
        <xdr:cNvPr id="363" name="楕円 362">
          <a:extLst>
            <a:ext uri="{FF2B5EF4-FFF2-40B4-BE49-F238E27FC236}">
              <a16:creationId xmlns:a16="http://schemas.microsoft.com/office/drawing/2014/main" id="{933A4A34-4EE7-4D1C-ACE7-34DEF65828A8}"/>
            </a:ext>
          </a:extLst>
        </xdr:cNvPr>
        <xdr:cNvSpPr/>
      </xdr:nvSpPr>
      <xdr:spPr>
        <a:xfrm>
          <a:off x="687324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64770</xdr:rowOff>
    </xdr:from>
    <xdr:to>
      <xdr:col>45</xdr:col>
      <xdr:colOff>177800</xdr:colOff>
      <xdr:row>84</xdr:row>
      <xdr:rowOff>64770</xdr:rowOff>
    </xdr:to>
    <xdr:cxnSp macro="">
      <xdr:nvCxnSpPr>
        <xdr:cNvPr id="364" name="直線コネクタ 363">
          <a:extLst>
            <a:ext uri="{FF2B5EF4-FFF2-40B4-BE49-F238E27FC236}">
              <a16:creationId xmlns:a16="http://schemas.microsoft.com/office/drawing/2014/main" id="{C12772BE-5446-4C20-A6E4-17921CD43B92}"/>
            </a:ext>
          </a:extLst>
        </xdr:cNvPr>
        <xdr:cNvCxnSpPr/>
      </xdr:nvCxnSpPr>
      <xdr:spPr>
        <a:xfrm>
          <a:off x="6924040" y="141465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xdr:rowOff>
    </xdr:from>
    <xdr:to>
      <xdr:col>36</xdr:col>
      <xdr:colOff>165100</xdr:colOff>
      <xdr:row>84</xdr:row>
      <xdr:rowOff>115570</xdr:rowOff>
    </xdr:to>
    <xdr:sp macro="" textlink="">
      <xdr:nvSpPr>
        <xdr:cNvPr id="365" name="楕円 364">
          <a:extLst>
            <a:ext uri="{FF2B5EF4-FFF2-40B4-BE49-F238E27FC236}">
              <a16:creationId xmlns:a16="http://schemas.microsoft.com/office/drawing/2014/main" id="{BDB51B6C-6FDD-493A-8362-DB5F649F9533}"/>
            </a:ext>
          </a:extLst>
        </xdr:cNvPr>
        <xdr:cNvSpPr/>
      </xdr:nvSpPr>
      <xdr:spPr>
        <a:xfrm>
          <a:off x="609854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64770</xdr:rowOff>
    </xdr:from>
    <xdr:to>
      <xdr:col>41</xdr:col>
      <xdr:colOff>50800</xdr:colOff>
      <xdr:row>84</xdr:row>
      <xdr:rowOff>64770</xdr:rowOff>
    </xdr:to>
    <xdr:cxnSp macro="">
      <xdr:nvCxnSpPr>
        <xdr:cNvPr id="366" name="直線コネクタ 365">
          <a:extLst>
            <a:ext uri="{FF2B5EF4-FFF2-40B4-BE49-F238E27FC236}">
              <a16:creationId xmlns:a16="http://schemas.microsoft.com/office/drawing/2014/main" id="{CB142BC1-8CDE-4EA7-B973-D98ECDF76C00}"/>
            </a:ext>
          </a:extLst>
        </xdr:cNvPr>
        <xdr:cNvCxnSpPr/>
      </xdr:nvCxnSpPr>
      <xdr:spPr>
        <a:xfrm>
          <a:off x="6149340" y="141465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75F025E2-0EA3-4DC6-BAE0-B4A6D97ABCF5}"/>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238F0533-9A9E-47F8-A5BD-E769B910F6B2}"/>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9F851544-0E55-4691-9233-5F56C642C5ED}"/>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97C946D8-EB42-4EE6-941A-3465109701F3}"/>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371" name="n_1mainValue【福祉施設】&#10;一人当たり面積">
          <a:extLst>
            <a:ext uri="{FF2B5EF4-FFF2-40B4-BE49-F238E27FC236}">
              <a16:creationId xmlns:a16="http://schemas.microsoft.com/office/drawing/2014/main" id="{55B209ED-CB75-48A3-AB77-A010A0B51C43}"/>
            </a:ext>
          </a:extLst>
        </xdr:cNvPr>
        <xdr:cNvSpPr txBox="1"/>
      </xdr:nvSpPr>
      <xdr:spPr>
        <a:xfrm>
          <a:off x="827158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132097</xdr:rowOff>
    </xdr:from>
    <xdr:ext cx="469744" cy="259045"/>
    <xdr:sp macro="" textlink="">
      <xdr:nvSpPr>
        <xdr:cNvPr id="372" name="n_2mainValue【福祉施設】&#10;一人当たり面積">
          <a:extLst>
            <a:ext uri="{FF2B5EF4-FFF2-40B4-BE49-F238E27FC236}">
              <a16:creationId xmlns:a16="http://schemas.microsoft.com/office/drawing/2014/main" id="{FCC46A27-4457-4155-9E3A-75416BDC16E3}"/>
            </a:ext>
          </a:extLst>
        </xdr:cNvPr>
        <xdr:cNvSpPr txBox="1"/>
      </xdr:nvSpPr>
      <xdr:spPr>
        <a:xfrm>
          <a:off x="750958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132097</xdr:rowOff>
    </xdr:from>
    <xdr:ext cx="469744" cy="259045"/>
    <xdr:sp macro="" textlink="">
      <xdr:nvSpPr>
        <xdr:cNvPr id="373" name="n_3mainValue【福祉施設】&#10;一人当たり面積">
          <a:extLst>
            <a:ext uri="{FF2B5EF4-FFF2-40B4-BE49-F238E27FC236}">
              <a16:creationId xmlns:a16="http://schemas.microsoft.com/office/drawing/2014/main" id="{FBB7F46B-DA39-40D1-8A6C-4393FD440F0E}"/>
            </a:ext>
          </a:extLst>
        </xdr:cNvPr>
        <xdr:cNvSpPr txBox="1"/>
      </xdr:nvSpPr>
      <xdr:spPr>
        <a:xfrm>
          <a:off x="67120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132097</xdr:rowOff>
    </xdr:from>
    <xdr:ext cx="469744" cy="259045"/>
    <xdr:sp macro="" textlink="">
      <xdr:nvSpPr>
        <xdr:cNvPr id="374" name="n_4mainValue【福祉施設】&#10;一人当たり面積">
          <a:extLst>
            <a:ext uri="{FF2B5EF4-FFF2-40B4-BE49-F238E27FC236}">
              <a16:creationId xmlns:a16="http://schemas.microsoft.com/office/drawing/2014/main" id="{0EEB733C-6E3F-4A72-BF35-1469D955A207}"/>
            </a:ext>
          </a:extLst>
        </xdr:cNvPr>
        <xdr:cNvSpPr txBox="1"/>
      </xdr:nvSpPr>
      <xdr:spPr>
        <a:xfrm>
          <a:off x="59373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27C2AB9-7B6A-4E1E-9E8F-B3F55C30FB1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508A4A5-E23E-475C-A7AD-3BFF10E1125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570C356-5374-487F-8DFC-72C429D91A9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30A293A-A15D-40E8-8BB5-B79C1BD950F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4330BEB-01C4-4880-B013-C3FCA9F5E1F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A16E6DA-D2C7-468C-B587-72A6B0CD5FB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61B530C-725C-43FF-813D-034683B1C07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20ECC06-37CC-4400-ABFC-12518C364A3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F67DC09-EEEE-4217-8594-ACEB32FDEC0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D52790A-F8A1-435B-A812-04D0F9F9C4C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1769AB5-6FB9-4886-931F-3C5876CD833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F021B4A6-F474-4903-B6BE-F3CEBDCABFC4}"/>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C898A8B6-E30E-4799-AD8F-E02B5D86F3D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E6CDFBBE-B489-4728-8FF1-0764D3A219FF}"/>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A2D39EEC-55A4-439C-8680-7F988360E0DA}"/>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842AF78-A2EC-4FAD-B317-98092DCDD82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BE90B6FE-449E-4B80-8837-48633B59FFF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8B1FA74-12E4-4095-9F91-37F00B937C7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7E14DCA-61EA-410F-BD2D-CB6C186D300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16F13486-5703-4030-AB57-7A424850C6C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35D05BC-B4FA-453C-82D9-0022EEFAFE39}"/>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AAFF33A1-FCD0-4859-9E00-C75D74D3F1A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18309D1-68B0-4EF1-93DB-5A881F78AE5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C24331FE-6A64-4779-9B3E-6B646DF0B9D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63478F32-71BF-445B-A98F-8E1773D72237}"/>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87990646-E78C-4100-97C3-99C4ADBB2C87}"/>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2222407-541D-472C-B104-DEB5120C3329}"/>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C70745A8-35CA-472D-8CC5-A72F88E06209}"/>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E6FB7641-ADDD-482F-928E-70EA7CBDA0CE}"/>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6252EDDF-BB2C-4699-956D-5D8766114AF0}"/>
            </a:ext>
          </a:extLst>
        </xdr:cNvPr>
        <xdr:cNvSpPr txBox="1"/>
      </xdr:nvSpPr>
      <xdr:spPr>
        <a:xfrm>
          <a:off x="412496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75C17993-B172-4565-B862-634643BBF357}"/>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42315357-6413-43A5-9190-54C7010192C3}"/>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6E53F1F9-4E7D-4EDA-97AF-3A6391A7D219}"/>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B757F520-AA08-4F37-9EBB-DDC429DE050E}"/>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308ED7A3-6532-4F5B-9FFC-681F5B886674}"/>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0AA274C-96D5-4EBF-89D8-98134A67810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C838CE3-41E0-4C31-800F-52FFCBC4129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D3441EA-578D-4372-A1C9-892F48BFEA6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D5CFAD6-DFF6-4A43-895B-D7F12023772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0062B18-BE2E-4897-9353-DF33D5368B0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415" name="楕円 414">
          <a:extLst>
            <a:ext uri="{FF2B5EF4-FFF2-40B4-BE49-F238E27FC236}">
              <a16:creationId xmlns:a16="http://schemas.microsoft.com/office/drawing/2014/main" id="{B0497A85-6F5C-4E62-BA44-6CF0DEBDC34D}"/>
            </a:ext>
          </a:extLst>
        </xdr:cNvPr>
        <xdr:cNvSpPr/>
      </xdr:nvSpPr>
      <xdr:spPr>
        <a:xfrm>
          <a:off x="403606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C1C7E1A4-FC41-4EC8-8A97-4B98FEA7A0B1}"/>
            </a:ext>
          </a:extLst>
        </xdr:cNvPr>
        <xdr:cNvSpPr txBox="1"/>
      </xdr:nvSpPr>
      <xdr:spPr>
        <a:xfrm>
          <a:off x="4124960"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46355</xdr:rowOff>
    </xdr:from>
    <xdr:to>
      <xdr:col>20</xdr:col>
      <xdr:colOff>38100</xdr:colOff>
      <xdr:row>103</xdr:row>
      <xdr:rowOff>147955</xdr:rowOff>
    </xdr:to>
    <xdr:sp macro="" textlink="">
      <xdr:nvSpPr>
        <xdr:cNvPr id="417" name="楕円 416">
          <a:extLst>
            <a:ext uri="{FF2B5EF4-FFF2-40B4-BE49-F238E27FC236}">
              <a16:creationId xmlns:a16="http://schemas.microsoft.com/office/drawing/2014/main" id="{65D38308-87B2-41CB-B7FA-FEAD6D51BC40}"/>
            </a:ext>
          </a:extLst>
        </xdr:cNvPr>
        <xdr:cNvSpPr/>
      </xdr:nvSpPr>
      <xdr:spPr>
        <a:xfrm>
          <a:off x="3312160" y="1731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97155</xdr:rowOff>
    </xdr:from>
    <xdr:to>
      <xdr:col>24</xdr:col>
      <xdr:colOff>63500</xdr:colOff>
      <xdr:row>103</xdr:row>
      <xdr:rowOff>156211</xdr:rowOff>
    </xdr:to>
    <xdr:cxnSp macro="">
      <xdr:nvCxnSpPr>
        <xdr:cNvPr id="418" name="直線コネクタ 417">
          <a:extLst>
            <a:ext uri="{FF2B5EF4-FFF2-40B4-BE49-F238E27FC236}">
              <a16:creationId xmlns:a16="http://schemas.microsoft.com/office/drawing/2014/main" id="{282627BD-2373-4718-8B75-247054F49CFC}"/>
            </a:ext>
          </a:extLst>
        </xdr:cNvPr>
        <xdr:cNvCxnSpPr/>
      </xdr:nvCxnSpPr>
      <xdr:spPr>
        <a:xfrm>
          <a:off x="3355340" y="17364075"/>
          <a:ext cx="7315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2539</xdr:rowOff>
    </xdr:from>
    <xdr:to>
      <xdr:col>15</xdr:col>
      <xdr:colOff>101600</xdr:colOff>
      <xdr:row>103</xdr:row>
      <xdr:rowOff>104139</xdr:rowOff>
    </xdr:to>
    <xdr:sp macro="" textlink="">
      <xdr:nvSpPr>
        <xdr:cNvPr id="419" name="楕円 418">
          <a:extLst>
            <a:ext uri="{FF2B5EF4-FFF2-40B4-BE49-F238E27FC236}">
              <a16:creationId xmlns:a16="http://schemas.microsoft.com/office/drawing/2014/main" id="{9DCF3F53-FC1E-4244-84CF-C21FC2B28D89}"/>
            </a:ext>
          </a:extLst>
        </xdr:cNvPr>
        <xdr:cNvSpPr/>
      </xdr:nvSpPr>
      <xdr:spPr>
        <a:xfrm>
          <a:off x="2514600" y="172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53339</xdr:rowOff>
    </xdr:from>
    <xdr:to>
      <xdr:col>19</xdr:col>
      <xdr:colOff>177800</xdr:colOff>
      <xdr:row>103</xdr:row>
      <xdr:rowOff>97155</xdr:rowOff>
    </xdr:to>
    <xdr:cxnSp macro="">
      <xdr:nvCxnSpPr>
        <xdr:cNvPr id="420" name="直線コネクタ 419">
          <a:extLst>
            <a:ext uri="{FF2B5EF4-FFF2-40B4-BE49-F238E27FC236}">
              <a16:creationId xmlns:a16="http://schemas.microsoft.com/office/drawing/2014/main" id="{2B140434-4414-4024-8BC9-648EF4307E13}"/>
            </a:ext>
          </a:extLst>
        </xdr:cNvPr>
        <xdr:cNvCxnSpPr/>
      </xdr:nvCxnSpPr>
      <xdr:spPr>
        <a:xfrm>
          <a:off x="2565400" y="1732025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421" name="楕円 420">
          <a:extLst>
            <a:ext uri="{FF2B5EF4-FFF2-40B4-BE49-F238E27FC236}">
              <a16:creationId xmlns:a16="http://schemas.microsoft.com/office/drawing/2014/main" id="{CF54637D-E495-441B-9265-AC0C02C5F563}"/>
            </a:ext>
          </a:extLst>
        </xdr:cNvPr>
        <xdr:cNvSpPr/>
      </xdr:nvSpPr>
      <xdr:spPr>
        <a:xfrm>
          <a:off x="1739900" y="17218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169545</xdr:rowOff>
    </xdr:from>
    <xdr:to>
      <xdr:col>15</xdr:col>
      <xdr:colOff>50800</xdr:colOff>
      <xdr:row>103</xdr:row>
      <xdr:rowOff>53339</xdr:rowOff>
    </xdr:to>
    <xdr:cxnSp macro="">
      <xdr:nvCxnSpPr>
        <xdr:cNvPr id="422" name="直線コネクタ 421">
          <a:extLst>
            <a:ext uri="{FF2B5EF4-FFF2-40B4-BE49-F238E27FC236}">
              <a16:creationId xmlns:a16="http://schemas.microsoft.com/office/drawing/2014/main" id="{A5FCE06F-1A58-41B6-8328-EDC888EDEF49}"/>
            </a:ext>
          </a:extLst>
        </xdr:cNvPr>
        <xdr:cNvCxnSpPr/>
      </xdr:nvCxnSpPr>
      <xdr:spPr>
        <a:xfrm>
          <a:off x="1790700" y="17268825"/>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95886</xdr:rowOff>
    </xdr:from>
    <xdr:to>
      <xdr:col>6</xdr:col>
      <xdr:colOff>38100</xdr:colOff>
      <xdr:row>103</xdr:row>
      <xdr:rowOff>26036</xdr:rowOff>
    </xdr:to>
    <xdr:sp macro="" textlink="">
      <xdr:nvSpPr>
        <xdr:cNvPr id="423" name="楕円 422">
          <a:extLst>
            <a:ext uri="{FF2B5EF4-FFF2-40B4-BE49-F238E27FC236}">
              <a16:creationId xmlns:a16="http://schemas.microsoft.com/office/drawing/2014/main" id="{726A13CB-6BCE-49D8-8EE6-47BFE25C9962}"/>
            </a:ext>
          </a:extLst>
        </xdr:cNvPr>
        <xdr:cNvSpPr/>
      </xdr:nvSpPr>
      <xdr:spPr>
        <a:xfrm>
          <a:off x="965200" y="17195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146686</xdr:rowOff>
    </xdr:from>
    <xdr:to>
      <xdr:col>10</xdr:col>
      <xdr:colOff>114300</xdr:colOff>
      <xdr:row>102</xdr:row>
      <xdr:rowOff>169545</xdr:rowOff>
    </xdr:to>
    <xdr:cxnSp macro="">
      <xdr:nvCxnSpPr>
        <xdr:cNvPr id="424" name="直線コネクタ 423">
          <a:extLst>
            <a:ext uri="{FF2B5EF4-FFF2-40B4-BE49-F238E27FC236}">
              <a16:creationId xmlns:a16="http://schemas.microsoft.com/office/drawing/2014/main" id="{84EAF865-A332-4050-8F60-44D110DB00A9}"/>
            </a:ext>
          </a:extLst>
        </xdr:cNvPr>
        <xdr:cNvCxnSpPr/>
      </xdr:nvCxnSpPr>
      <xdr:spPr>
        <a:xfrm>
          <a:off x="1008380" y="17245966"/>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27299AEE-7538-47B2-8F4C-CBD26DF5C769}"/>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5E1A29C9-4865-4CFD-A4A0-FD5371C5D494}"/>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3103C679-B458-4769-A83E-DD04DABE04FB}"/>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EAF04C46-34A6-4D92-A73B-1395D73C73C2}"/>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164482</xdr:rowOff>
    </xdr:from>
    <xdr:ext cx="405111" cy="259045"/>
    <xdr:sp macro="" textlink="">
      <xdr:nvSpPr>
        <xdr:cNvPr id="429" name="n_1mainValue【市民会館】&#10;有形固定資産減価償却率">
          <a:extLst>
            <a:ext uri="{FF2B5EF4-FFF2-40B4-BE49-F238E27FC236}">
              <a16:creationId xmlns:a16="http://schemas.microsoft.com/office/drawing/2014/main" id="{AA78F179-F12E-40C0-81F8-AF67DA104034}"/>
            </a:ext>
          </a:extLst>
        </xdr:cNvPr>
        <xdr:cNvSpPr txBox="1"/>
      </xdr:nvSpPr>
      <xdr:spPr>
        <a:xfrm>
          <a:off x="317056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120666</xdr:rowOff>
    </xdr:from>
    <xdr:ext cx="405111" cy="259045"/>
    <xdr:sp macro="" textlink="">
      <xdr:nvSpPr>
        <xdr:cNvPr id="430" name="n_2mainValue【市民会館】&#10;有形固定資産減価償却率">
          <a:extLst>
            <a:ext uri="{FF2B5EF4-FFF2-40B4-BE49-F238E27FC236}">
              <a16:creationId xmlns:a16="http://schemas.microsoft.com/office/drawing/2014/main" id="{B2737AD9-D64D-47AB-AEB6-6528DA4D31B1}"/>
            </a:ext>
          </a:extLst>
        </xdr:cNvPr>
        <xdr:cNvSpPr txBox="1"/>
      </xdr:nvSpPr>
      <xdr:spPr>
        <a:xfrm>
          <a:off x="238570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431" name="n_3mainValue【市民会館】&#10;有形固定資産減価償却率">
          <a:extLst>
            <a:ext uri="{FF2B5EF4-FFF2-40B4-BE49-F238E27FC236}">
              <a16:creationId xmlns:a16="http://schemas.microsoft.com/office/drawing/2014/main" id="{D4876EEE-6ED6-4F2C-BFD1-A6013B023087}"/>
            </a:ext>
          </a:extLst>
        </xdr:cNvPr>
        <xdr:cNvSpPr txBox="1"/>
      </xdr:nvSpPr>
      <xdr:spPr>
        <a:xfrm>
          <a:off x="1611004"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42563</xdr:rowOff>
    </xdr:from>
    <xdr:ext cx="405111" cy="259045"/>
    <xdr:sp macro="" textlink="">
      <xdr:nvSpPr>
        <xdr:cNvPr id="432" name="n_4mainValue【市民会館】&#10;有形固定資産減価償却率">
          <a:extLst>
            <a:ext uri="{FF2B5EF4-FFF2-40B4-BE49-F238E27FC236}">
              <a16:creationId xmlns:a16="http://schemas.microsoft.com/office/drawing/2014/main" id="{1D4D09E2-48F1-42AC-827A-C4ABB8AA90EE}"/>
            </a:ext>
          </a:extLst>
        </xdr:cNvPr>
        <xdr:cNvSpPr txBox="1"/>
      </xdr:nvSpPr>
      <xdr:spPr>
        <a:xfrm>
          <a:off x="836304" y="1697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2243F09D-BE95-4534-8883-115353E5F41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0865E75-73F8-42F4-896F-245CA4B73D6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056D588-C495-411F-93DE-32B794080F1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8DC7CB54-C0A9-4853-8C67-543CE780291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6AEE02D3-8FA9-4662-B8C9-1D9041BBA9E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78E9582-6C3A-4D94-B12A-EF45DD6BF97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43C42EB7-DD6E-46C8-939D-CF3B728CF81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39CC500-0CA2-4E6C-A575-0AD514C0691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2E837E1-F090-4268-A2FC-10861003D58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DBC46F-6AA9-4F52-92D4-E92008279E7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E2C86E70-A736-4011-A67E-7040FD1B904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3C939A43-9635-428E-9D3C-5CA6B3AD00B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DB70BAA-FB20-46FD-922E-3AD26E0A1E5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9B58306E-82BF-4DD2-80A1-4257142EC79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538F6945-838C-425A-B3A5-B166CDCF3728}"/>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BCE435C0-DAAE-4BAE-8918-6D145D4B95B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815EEF16-4715-4237-AA34-1D84B8002FF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DE03AC1-C012-4469-ABDE-CD01D53BE91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D43CE39E-2781-4B7B-9732-043D2494EA2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B7B52BF0-B7AA-489C-ABA5-E17C2838A0C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DA7BB617-F732-4921-A78B-0C56A97B496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22B47316-F795-4F45-B12F-94DBAC71C2E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464B0442-5A3A-443F-A8AF-FC380C128C1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BC353175-FF9D-4DEF-9304-FC6B2641BE7C}"/>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361CC4A9-DACA-4584-A1B4-24932F7CB2A2}"/>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860EBAC3-5D2A-49F2-9953-3E5FAE64A439}"/>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ADF66B2E-2B3F-4355-BCB2-D46FBB0AF515}"/>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450D1651-D9A0-4946-AD3B-CD9F5C27C53E}"/>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CABBD23F-9F51-49A4-B9F2-AF89F4199659}"/>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A32A1C22-AD4E-4C5E-95AA-BF35170E79FB}"/>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A1B96B83-F062-4CA4-A676-390A17169FF9}"/>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69148D90-53E7-431D-A847-A80F6D52CCEC}"/>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E2057E72-225D-4ECE-B39F-8CAD0FE58F28}"/>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528D8E45-0E9F-4405-B405-17B5A3B562E8}"/>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29BA28E-5974-4A26-AB0C-052B5852403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1B7F05A-F485-473D-8F10-FDDB01F34E6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438D60E-669F-42A5-8777-D4AB422A898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3DD0659-DC9E-4881-ACA7-BF2DDF7B01A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C2AB7F5-BC34-47AE-B5EC-4A93A8C5FEB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2" name="楕円 471">
          <a:extLst>
            <a:ext uri="{FF2B5EF4-FFF2-40B4-BE49-F238E27FC236}">
              <a16:creationId xmlns:a16="http://schemas.microsoft.com/office/drawing/2014/main" id="{B8691D62-0A13-49AD-B3BA-B921AC4059D0}"/>
            </a:ext>
          </a:extLst>
        </xdr:cNvPr>
        <xdr:cNvSpPr/>
      </xdr:nvSpPr>
      <xdr:spPr>
        <a:xfrm>
          <a:off x="9192260" y="18004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macro="" textlink="">
      <xdr:nvSpPr>
        <xdr:cNvPr id="473" name="【市民会館】&#10;一人当たり面積該当値テキスト">
          <a:extLst>
            <a:ext uri="{FF2B5EF4-FFF2-40B4-BE49-F238E27FC236}">
              <a16:creationId xmlns:a16="http://schemas.microsoft.com/office/drawing/2014/main" id="{689FE52A-EB6B-4C68-AA89-50AFA7784B65}"/>
            </a:ext>
          </a:extLst>
        </xdr:cNvPr>
        <xdr:cNvSpPr txBox="1"/>
      </xdr:nvSpPr>
      <xdr:spPr>
        <a:xfrm>
          <a:off x="9258300" y="1792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4" name="楕円 473">
          <a:extLst>
            <a:ext uri="{FF2B5EF4-FFF2-40B4-BE49-F238E27FC236}">
              <a16:creationId xmlns:a16="http://schemas.microsoft.com/office/drawing/2014/main" id="{0CE499C2-79DD-45F9-92DE-9577A061F406}"/>
            </a:ext>
          </a:extLst>
        </xdr:cNvPr>
        <xdr:cNvSpPr/>
      </xdr:nvSpPr>
      <xdr:spPr>
        <a:xfrm>
          <a:off x="844550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5" name="直線コネクタ 474">
          <a:extLst>
            <a:ext uri="{FF2B5EF4-FFF2-40B4-BE49-F238E27FC236}">
              <a16:creationId xmlns:a16="http://schemas.microsoft.com/office/drawing/2014/main" id="{F9C78672-619B-4198-8595-665A7651CBB5}"/>
            </a:ext>
          </a:extLst>
        </xdr:cNvPr>
        <xdr:cNvCxnSpPr/>
      </xdr:nvCxnSpPr>
      <xdr:spPr>
        <a:xfrm>
          <a:off x="8496300" y="1805559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6" name="楕円 475">
          <a:extLst>
            <a:ext uri="{FF2B5EF4-FFF2-40B4-BE49-F238E27FC236}">
              <a16:creationId xmlns:a16="http://schemas.microsoft.com/office/drawing/2014/main" id="{AC2C8396-E737-454A-A753-FD169E2DA46F}"/>
            </a:ext>
          </a:extLst>
        </xdr:cNvPr>
        <xdr:cNvSpPr/>
      </xdr:nvSpPr>
      <xdr:spPr>
        <a:xfrm>
          <a:off x="7670800" y="18004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77" name="直線コネクタ 476">
          <a:extLst>
            <a:ext uri="{FF2B5EF4-FFF2-40B4-BE49-F238E27FC236}">
              <a16:creationId xmlns:a16="http://schemas.microsoft.com/office/drawing/2014/main" id="{FC88AE5D-C7F8-4941-B936-FC9A51F1A3DC}"/>
            </a:ext>
          </a:extLst>
        </xdr:cNvPr>
        <xdr:cNvCxnSpPr/>
      </xdr:nvCxnSpPr>
      <xdr:spPr>
        <a:xfrm>
          <a:off x="7713980" y="180555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78" name="楕円 477">
          <a:extLst>
            <a:ext uri="{FF2B5EF4-FFF2-40B4-BE49-F238E27FC236}">
              <a16:creationId xmlns:a16="http://schemas.microsoft.com/office/drawing/2014/main" id="{E5F44F26-5B33-4179-88E0-E2C2ED07F3BC}"/>
            </a:ext>
          </a:extLst>
        </xdr:cNvPr>
        <xdr:cNvSpPr/>
      </xdr:nvSpPr>
      <xdr:spPr>
        <a:xfrm>
          <a:off x="687324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79" name="直線コネクタ 478">
          <a:extLst>
            <a:ext uri="{FF2B5EF4-FFF2-40B4-BE49-F238E27FC236}">
              <a16:creationId xmlns:a16="http://schemas.microsoft.com/office/drawing/2014/main" id="{F732D24E-42B5-42D9-9D19-EB63A3473E2B}"/>
            </a:ext>
          </a:extLst>
        </xdr:cNvPr>
        <xdr:cNvCxnSpPr/>
      </xdr:nvCxnSpPr>
      <xdr:spPr>
        <a:xfrm>
          <a:off x="6924040" y="1805559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0" name="楕円 479">
          <a:extLst>
            <a:ext uri="{FF2B5EF4-FFF2-40B4-BE49-F238E27FC236}">
              <a16:creationId xmlns:a16="http://schemas.microsoft.com/office/drawing/2014/main" id="{5B958AF4-6F27-46C2-87DC-2241DEE98E66}"/>
            </a:ext>
          </a:extLst>
        </xdr:cNvPr>
        <xdr:cNvSpPr/>
      </xdr:nvSpPr>
      <xdr:spPr>
        <a:xfrm>
          <a:off x="609854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1" name="直線コネクタ 480">
          <a:extLst>
            <a:ext uri="{FF2B5EF4-FFF2-40B4-BE49-F238E27FC236}">
              <a16:creationId xmlns:a16="http://schemas.microsoft.com/office/drawing/2014/main" id="{C8402A5F-A136-499C-8EFF-2A32120782D6}"/>
            </a:ext>
          </a:extLst>
        </xdr:cNvPr>
        <xdr:cNvCxnSpPr/>
      </xdr:nvCxnSpPr>
      <xdr:spPr>
        <a:xfrm>
          <a:off x="6149340" y="180555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D63AA163-459F-4DC0-AE81-0F9159688003}"/>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AD72788E-D1E5-4FBD-8338-D29A9C621335}"/>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EB908E0C-5D91-4D96-9A22-0078EE8171E2}"/>
            </a:ext>
          </a:extLst>
        </xdr:cNvPr>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5249514A-ADF7-4C80-8C0E-CEBCBF799A14}"/>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86" name="n_1mainValue【市民会館】&#10;一人当たり面積">
          <a:extLst>
            <a:ext uri="{FF2B5EF4-FFF2-40B4-BE49-F238E27FC236}">
              <a16:creationId xmlns:a16="http://schemas.microsoft.com/office/drawing/2014/main" id="{AFA37CA0-1A57-4EB2-B6B6-51C538D9ED69}"/>
            </a:ext>
          </a:extLst>
        </xdr:cNvPr>
        <xdr:cNvSpPr txBox="1"/>
      </xdr:nvSpPr>
      <xdr:spPr>
        <a:xfrm>
          <a:off x="827158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87" name="n_2mainValue【市民会館】&#10;一人当たり面積">
          <a:extLst>
            <a:ext uri="{FF2B5EF4-FFF2-40B4-BE49-F238E27FC236}">
              <a16:creationId xmlns:a16="http://schemas.microsoft.com/office/drawing/2014/main" id="{0E588169-788A-4EE8-A7C8-F6E18CF2A750}"/>
            </a:ext>
          </a:extLst>
        </xdr:cNvPr>
        <xdr:cNvSpPr txBox="1"/>
      </xdr:nvSpPr>
      <xdr:spPr>
        <a:xfrm>
          <a:off x="750958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88" name="n_3mainValue【市民会館】&#10;一人当たり面積">
          <a:extLst>
            <a:ext uri="{FF2B5EF4-FFF2-40B4-BE49-F238E27FC236}">
              <a16:creationId xmlns:a16="http://schemas.microsoft.com/office/drawing/2014/main" id="{13948D2A-2CA5-47FA-922C-A875EE8E1870}"/>
            </a:ext>
          </a:extLst>
        </xdr:cNvPr>
        <xdr:cNvSpPr txBox="1"/>
      </xdr:nvSpPr>
      <xdr:spPr>
        <a:xfrm>
          <a:off x="671202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89" name="n_4mainValue【市民会館】&#10;一人当たり面積">
          <a:extLst>
            <a:ext uri="{FF2B5EF4-FFF2-40B4-BE49-F238E27FC236}">
              <a16:creationId xmlns:a16="http://schemas.microsoft.com/office/drawing/2014/main" id="{1866D9A4-F09F-4D45-9E83-E67FF951C9A8}"/>
            </a:ext>
          </a:extLst>
        </xdr:cNvPr>
        <xdr:cNvSpPr txBox="1"/>
      </xdr:nvSpPr>
      <xdr:spPr>
        <a:xfrm>
          <a:off x="593732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1FB569CA-13E3-4CC3-A109-1082F1E381A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A30085C6-880E-4C1C-8C9C-0D11329B192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799187B-252A-41E6-803C-BD737A84962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BB78067-677F-4AB6-AE81-250FDD26AA8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64821DFD-7326-44AB-9BAE-5431A1F77B6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1E69287B-DBA4-44D2-B755-0A82C9B890A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C73B45B3-91DF-498F-A39A-81B00170332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FBD6884B-C37E-4519-8BF0-C7FD24FB7E8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A06389B3-EE4B-4B0E-A9B1-DB7EAFAD1BC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78C32ECA-510E-48DB-9931-1A02E04380D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D53286DD-E562-44BA-9D6C-683281A50F2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757113C7-ACB1-405B-B80B-57C1796BA95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1C9AA1D9-C163-4C69-A67F-1F8CCBDCFCB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CB72C3BC-AA15-4D23-9C94-2F68728E4FD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3501E3B4-05E2-43A9-90F5-9729A309874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AC50215C-C97E-4C6B-8B57-724DBC753B6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AA7C6FD9-8E2B-44F8-BD22-836CF9B5E38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67D9EC2C-A673-4543-89D5-FB6A6557241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EF7D178B-A667-48F3-82AD-4FB68322F1E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85196248-2CC4-455D-9578-9F171E94A63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CBA768F3-2ADB-4221-95B1-9DC78B48396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95DEC1A9-6052-4956-B068-C92A6B74B94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631E949E-5B76-40C5-A513-5FFEE92F416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25191B34-4601-4425-8183-039821E5CBF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28E2995-B528-4EF1-B553-281D26C723B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4C902883-BC3D-485A-8BFE-CAA9EB266A40}"/>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5A4E9F57-A53D-40CF-99FA-CF9FF3D55D9C}"/>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5C617FBC-F4BE-4107-8FBF-30A0F308FBDA}"/>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42F09FEA-B2BD-485B-93B2-187ED99E2170}"/>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60910AAE-CF4C-49C6-A39F-B3C732CA98D1}"/>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A5485BE-3FDE-4EA9-A710-765D7468B4C6}"/>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A86BE05A-D793-4E21-952E-15CEEACEB6F9}"/>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A064A0D5-7F1D-4D81-B2E9-98F46E197D11}"/>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8CE911F2-9E4E-46FA-85BB-9B95B1D419DA}"/>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D95CBA97-8406-472F-BBF9-4279E23560AC}"/>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8E2C7EB1-FE41-4023-996A-713C8D4A4488}"/>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3DF7811-629E-4D80-BEEB-0B3FB3E98FE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0BEE05A-F459-4D2A-9F00-E2C0C9901CD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5EC6A87-B61C-4391-8E96-36F96D927C9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8753FB1-E741-4690-987F-74B64DAF5DF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53ABF89-0E67-4268-8F97-0B79013AD68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43361</xdr:rowOff>
    </xdr:from>
    <xdr:to>
      <xdr:col>85</xdr:col>
      <xdr:colOff>177800</xdr:colOff>
      <xdr:row>35</xdr:row>
      <xdr:rowOff>144961</xdr:rowOff>
    </xdr:to>
    <xdr:sp macro="" textlink="">
      <xdr:nvSpPr>
        <xdr:cNvPr id="531" name="楕円 530">
          <a:extLst>
            <a:ext uri="{FF2B5EF4-FFF2-40B4-BE49-F238E27FC236}">
              <a16:creationId xmlns:a16="http://schemas.microsoft.com/office/drawing/2014/main" id="{2059C044-B4AB-4C89-ADCF-50A3189D4E17}"/>
            </a:ext>
          </a:extLst>
        </xdr:cNvPr>
        <xdr:cNvSpPr/>
      </xdr:nvSpPr>
      <xdr:spPr>
        <a:xfrm>
          <a:off x="14325600" y="59107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66238</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CD115B1-01FB-4240-BB6B-3E4406BA58E9}"/>
            </a:ext>
          </a:extLst>
        </xdr:cNvPr>
        <xdr:cNvSpPr txBox="1"/>
      </xdr:nvSpPr>
      <xdr:spPr>
        <a:xfrm>
          <a:off x="14414500" y="5765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102144</xdr:rowOff>
    </xdr:from>
    <xdr:to>
      <xdr:col>81</xdr:col>
      <xdr:colOff>101600</xdr:colOff>
      <xdr:row>35</xdr:row>
      <xdr:rowOff>32294</xdr:rowOff>
    </xdr:to>
    <xdr:sp macro="" textlink="">
      <xdr:nvSpPr>
        <xdr:cNvPr id="533" name="楕円 532">
          <a:extLst>
            <a:ext uri="{FF2B5EF4-FFF2-40B4-BE49-F238E27FC236}">
              <a16:creationId xmlns:a16="http://schemas.microsoft.com/office/drawing/2014/main" id="{D57036B8-3418-4858-A6A5-21AC93387E8C}"/>
            </a:ext>
          </a:extLst>
        </xdr:cNvPr>
        <xdr:cNvSpPr/>
      </xdr:nvSpPr>
      <xdr:spPr>
        <a:xfrm>
          <a:off x="13578840" y="5801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152944</xdr:rowOff>
    </xdr:from>
    <xdr:to>
      <xdr:col>85</xdr:col>
      <xdr:colOff>127000</xdr:colOff>
      <xdr:row>35</xdr:row>
      <xdr:rowOff>94161</xdr:rowOff>
    </xdr:to>
    <xdr:cxnSp macro="">
      <xdr:nvCxnSpPr>
        <xdr:cNvPr id="534" name="直線コネクタ 533">
          <a:extLst>
            <a:ext uri="{FF2B5EF4-FFF2-40B4-BE49-F238E27FC236}">
              <a16:creationId xmlns:a16="http://schemas.microsoft.com/office/drawing/2014/main" id="{D5C7A447-DEE2-4C3E-B0C3-BDC7BF5FFFD4}"/>
            </a:ext>
          </a:extLst>
        </xdr:cNvPr>
        <xdr:cNvCxnSpPr/>
      </xdr:nvCxnSpPr>
      <xdr:spPr>
        <a:xfrm>
          <a:off x="13629640" y="5852704"/>
          <a:ext cx="74676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160927</xdr:rowOff>
    </xdr:from>
    <xdr:to>
      <xdr:col>76</xdr:col>
      <xdr:colOff>165100</xdr:colOff>
      <xdr:row>34</xdr:row>
      <xdr:rowOff>91077</xdr:rowOff>
    </xdr:to>
    <xdr:sp macro="" textlink="">
      <xdr:nvSpPr>
        <xdr:cNvPr id="535" name="楕円 534">
          <a:extLst>
            <a:ext uri="{FF2B5EF4-FFF2-40B4-BE49-F238E27FC236}">
              <a16:creationId xmlns:a16="http://schemas.microsoft.com/office/drawing/2014/main" id="{B7DD2069-9748-4432-9E07-1933CB229A6C}"/>
            </a:ext>
          </a:extLst>
        </xdr:cNvPr>
        <xdr:cNvSpPr/>
      </xdr:nvSpPr>
      <xdr:spPr>
        <a:xfrm>
          <a:off x="12804140" y="5693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40277</xdr:rowOff>
    </xdr:from>
    <xdr:to>
      <xdr:col>81</xdr:col>
      <xdr:colOff>50800</xdr:colOff>
      <xdr:row>34</xdr:row>
      <xdr:rowOff>152944</xdr:rowOff>
    </xdr:to>
    <xdr:cxnSp macro="">
      <xdr:nvCxnSpPr>
        <xdr:cNvPr id="536" name="直線コネクタ 535">
          <a:extLst>
            <a:ext uri="{FF2B5EF4-FFF2-40B4-BE49-F238E27FC236}">
              <a16:creationId xmlns:a16="http://schemas.microsoft.com/office/drawing/2014/main" id="{0CC4A486-9532-4BF3-AF42-CF2C47FAF2E9}"/>
            </a:ext>
          </a:extLst>
        </xdr:cNvPr>
        <xdr:cNvCxnSpPr/>
      </xdr:nvCxnSpPr>
      <xdr:spPr>
        <a:xfrm>
          <a:off x="12854940" y="5740037"/>
          <a:ext cx="7747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105410</xdr:rowOff>
    </xdr:from>
    <xdr:to>
      <xdr:col>72</xdr:col>
      <xdr:colOff>38100</xdr:colOff>
      <xdr:row>34</xdr:row>
      <xdr:rowOff>35560</xdr:rowOff>
    </xdr:to>
    <xdr:sp macro="" textlink="">
      <xdr:nvSpPr>
        <xdr:cNvPr id="537" name="楕円 536">
          <a:extLst>
            <a:ext uri="{FF2B5EF4-FFF2-40B4-BE49-F238E27FC236}">
              <a16:creationId xmlns:a16="http://schemas.microsoft.com/office/drawing/2014/main" id="{178DB857-45F7-496B-9C7C-E66B845A6874}"/>
            </a:ext>
          </a:extLst>
        </xdr:cNvPr>
        <xdr:cNvSpPr/>
      </xdr:nvSpPr>
      <xdr:spPr>
        <a:xfrm>
          <a:off x="12029440" y="5637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156210</xdr:rowOff>
    </xdr:from>
    <xdr:to>
      <xdr:col>76</xdr:col>
      <xdr:colOff>114300</xdr:colOff>
      <xdr:row>34</xdr:row>
      <xdr:rowOff>40277</xdr:rowOff>
    </xdr:to>
    <xdr:cxnSp macro="">
      <xdr:nvCxnSpPr>
        <xdr:cNvPr id="538" name="直線コネクタ 537">
          <a:extLst>
            <a:ext uri="{FF2B5EF4-FFF2-40B4-BE49-F238E27FC236}">
              <a16:creationId xmlns:a16="http://schemas.microsoft.com/office/drawing/2014/main" id="{4A1D7365-B425-4EAB-8119-B1DB0C641016}"/>
            </a:ext>
          </a:extLst>
        </xdr:cNvPr>
        <xdr:cNvCxnSpPr/>
      </xdr:nvCxnSpPr>
      <xdr:spPr>
        <a:xfrm>
          <a:off x="12072620" y="5688330"/>
          <a:ext cx="7823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61323</xdr:rowOff>
    </xdr:from>
    <xdr:to>
      <xdr:col>67</xdr:col>
      <xdr:colOff>101600</xdr:colOff>
      <xdr:row>33</xdr:row>
      <xdr:rowOff>162923</xdr:rowOff>
    </xdr:to>
    <xdr:sp macro="" textlink="">
      <xdr:nvSpPr>
        <xdr:cNvPr id="539" name="楕円 538">
          <a:extLst>
            <a:ext uri="{FF2B5EF4-FFF2-40B4-BE49-F238E27FC236}">
              <a16:creationId xmlns:a16="http://schemas.microsoft.com/office/drawing/2014/main" id="{64451439-333C-48BD-A9BE-C4303B53E653}"/>
            </a:ext>
          </a:extLst>
        </xdr:cNvPr>
        <xdr:cNvSpPr/>
      </xdr:nvSpPr>
      <xdr:spPr>
        <a:xfrm>
          <a:off x="11231880" y="5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112123</xdr:rowOff>
    </xdr:from>
    <xdr:to>
      <xdr:col>71</xdr:col>
      <xdr:colOff>177800</xdr:colOff>
      <xdr:row>33</xdr:row>
      <xdr:rowOff>156210</xdr:rowOff>
    </xdr:to>
    <xdr:cxnSp macro="">
      <xdr:nvCxnSpPr>
        <xdr:cNvPr id="540" name="直線コネクタ 539">
          <a:extLst>
            <a:ext uri="{FF2B5EF4-FFF2-40B4-BE49-F238E27FC236}">
              <a16:creationId xmlns:a16="http://schemas.microsoft.com/office/drawing/2014/main" id="{46E21625-0480-4ADA-AF53-B615C6EBD04B}"/>
            </a:ext>
          </a:extLst>
        </xdr:cNvPr>
        <xdr:cNvCxnSpPr/>
      </xdr:nvCxnSpPr>
      <xdr:spPr>
        <a:xfrm>
          <a:off x="11282680" y="5644243"/>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2933A530-7559-43FF-9917-2AB9C6871367}"/>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E190E96-DB0E-4E1C-B6EB-2FCBF38354D5}"/>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A5DBEB5-FD2D-4164-B34E-889DB2B12B2E}"/>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5448BD3E-87A8-4D7A-8C98-9742E2DAC9A0}"/>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48821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112D014-DF5D-42A5-BF8C-3C83DD279945}"/>
            </a:ext>
          </a:extLst>
        </xdr:cNvPr>
        <xdr:cNvSpPr txBox="1"/>
      </xdr:nvSpPr>
      <xdr:spPr>
        <a:xfrm>
          <a:off x="134372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107604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91A917BB-BF63-49B0-A4EA-8DCB8CBDBEF4}"/>
            </a:ext>
          </a:extLst>
        </xdr:cNvPr>
        <xdr:cNvSpPr txBox="1"/>
      </xdr:nvSpPr>
      <xdr:spPr>
        <a:xfrm>
          <a:off x="12675244" y="547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52087</xdr:rowOff>
    </xdr:from>
    <xdr:ext cx="340478" cy="259045"/>
    <xdr:sp macro="" textlink="">
      <xdr:nvSpPr>
        <xdr:cNvPr id="547" name="n_3mainValue【一般廃棄物処理施設】&#10;有形固定資産減価償却率">
          <a:extLst>
            <a:ext uri="{FF2B5EF4-FFF2-40B4-BE49-F238E27FC236}">
              <a16:creationId xmlns:a16="http://schemas.microsoft.com/office/drawing/2014/main" id="{BCD87A86-43C8-4AFE-BF24-E4A4AF2B3BD6}"/>
            </a:ext>
          </a:extLst>
        </xdr:cNvPr>
        <xdr:cNvSpPr txBox="1"/>
      </xdr:nvSpPr>
      <xdr:spPr>
        <a:xfrm>
          <a:off x="11910001" y="5416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8000</xdr:rowOff>
    </xdr:from>
    <xdr:ext cx="340478" cy="259045"/>
    <xdr:sp macro="" textlink="">
      <xdr:nvSpPr>
        <xdr:cNvPr id="548" name="n_4mainValue【一般廃棄物処理施設】&#10;有形固定資産減価償却率">
          <a:extLst>
            <a:ext uri="{FF2B5EF4-FFF2-40B4-BE49-F238E27FC236}">
              <a16:creationId xmlns:a16="http://schemas.microsoft.com/office/drawing/2014/main" id="{9AAF9C79-FB5D-454F-8CC6-8301C7413D45}"/>
            </a:ext>
          </a:extLst>
        </xdr:cNvPr>
        <xdr:cNvSpPr txBox="1"/>
      </xdr:nvSpPr>
      <xdr:spPr>
        <a:xfrm>
          <a:off x="11135301" y="5372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968CDE3-229B-4DDD-A7BF-FC601C35A4B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8D6D87A-366D-4417-80E3-CFBC86DDCA9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9EECE79-0CFD-4283-8B47-F704F6EFE88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536829A-4DA4-4DEB-9302-50B35CA769A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4E593DD-B9C0-4951-A312-CFB4AE2914B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EB1F6C4-4DB0-4E60-9D95-384178FCF07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830A619-61D0-43D9-9418-9009E23AC82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DE3ECDB-1726-46C0-807F-FFDDE754A19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B2BACBF-9C5B-4EB0-A50A-3637AA3A4CC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7234D53F-040F-4C6D-9BF8-8D45C4561A7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3155DF0-4D93-47EF-A690-F23088313FF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01C6F90-FFD3-4FAF-8393-55E82845965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AA202F3-E255-4F40-B30F-F5DE10D93E8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F7B3934-FE59-4A9D-8D77-486136E9EDD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17DAB8C-A61D-4651-AAB2-FA1152093AD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DB65FB3-E0D9-4A0D-9C4D-16E303E7BC6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408F836-400E-4C60-92A0-7154D015182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07B52A2-4AD8-4A94-AD73-00C007053F8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B5FFC1E7-663F-4BEE-9FA3-1A6298185AC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DC7D9BD-57B1-479F-9650-2C162A3CD25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943F987-6FEE-431D-83B3-EDF10E18F4A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5CCDE42-54EB-4DEC-8357-04F0964956B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D0CD642-3109-4EF5-9DEE-8A60CDC007C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5688ABAF-7869-44CB-A238-88A46BF14404}"/>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FD2D76CE-5ADB-4E1E-A85A-5EAC717BA016}"/>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F75B1637-3EE6-4AA2-BBA6-D7D73341490D}"/>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5D850D40-4B94-42BE-A35E-B1472FC0A521}"/>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C3054F57-7FD7-4D98-8C91-17E52D287505}"/>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89552B4-D6E5-4E6C-BFC1-734806306E7F}"/>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F641B678-1A24-4D3F-B116-452E0D7B51FF}"/>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E2BF38DD-0724-4DE2-8277-AA5048F8E7EF}"/>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881F7829-5C35-45AF-B4F0-2D1ACDB46E27}"/>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516BFE68-DFD5-4B3D-95C0-DC05EC6E720B}"/>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523877E5-B17E-4AFF-9D34-3BA36D3008DD}"/>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D4C899E-B559-49E4-B7C1-B3E9C42BF9B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D376142-8D99-4C80-8BDF-1116CFC8769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8940249-4D73-4874-A983-971EDFC7B9F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CE2DAB9-0668-443F-895E-45012A311CC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D7903CA-16DF-4AAB-B876-6520389431B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157047</xdr:rowOff>
    </xdr:from>
    <xdr:to>
      <xdr:col>116</xdr:col>
      <xdr:colOff>114300</xdr:colOff>
      <xdr:row>42</xdr:row>
      <xdr:rowOff>87197</xdr:rowOff>
    </xdr:to>
    <xdr:sp macro="" textlink="">
      <xdr:nvSpPr>
        <xdr:cNvPr id="588" name="楕円 587">
          <a:extLst>
            <a:ext uri="{FF2B5EF4-FFF2-40B4-BE49-F238E27FC236}">
              <a16:creationId xmlns:a16="http://schemas.microsoft.com/office/drawing/2014/main" id="{F0259250-A1E2-4F23-9201-08DEF4AD7695}"/>
            </a:ext>
          </a:extLst>
        </xdr:cNvPr>
        <xdr:cNvSpPr/>
      </xdr:nvSpPr>
      <xdr:spPr>
        <a:xfrm>
          <a:off x="19458940" y="7030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71974</xdr:rowOff>
    </xdr:from>
    <xdr:ext cx="378565" cy="259045"/>
    <xdr:sp macro="" textlink="">
      <xdr:nvSpPr>
        <xdr:cNvPr id="589" name="【一般廃棄物処理施設】&#10;一人当たり有形固定資産（償却資産）額該当値テキスト">
          <a:extLst>
            <a:ext uri="{FF2B5EF4-FFF2-40B4-BE49-F238E27FC236}">
              <a16:creationId xmlns:a16="http://schemas.microsoft.com/office/drawing/2014/main" id="{9752876A-DE8F-4EF3-B69F-283C71C4CEF1}"/>
            </a:ext>
          </a:extLst>
        </xdr:cNvPr>
        <xdr:cNvSpPr txBox="1"/>
      </xdr:nvSpPr>
      <xdr:spPr>
        <a:xfrm>
          <a:off x="19547840" y="694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157047</xdr:rowOff>
    </xdr:from>
    <xdr:to>
      <xdr:col>112</xdr:col>
      <xdr:colOff>38100</xdr:colOff>
      <xdr:row>42</xdr:row>
      <xdr:rowOff>87197</xdr:rowOff>
    </xdr:to>
    <xdr:sp macro="" textlink="">
      <xdr:nvSpPr>
        <xdr:cNvPr id="590" name="楕円 589">
          <a:extLst>
            <a:ext uri="{FF2B5EF4-FFF2-40B4-BE49-F238E27FC236}">
              <a16:creationId xmlns:a16="http://schemas.microsoft.com/office/drawing/2014/main" id="{E4C84A3B-7835-49AE-B2CB-9917FE425A4F}"/>
            </a:ext>
          </a:extLst>
        </xdr:cNvPr>
        <xdr:cNvSpPr/>
      </xdr:nvSpPr>
      <xdr:spPr>
        <a:xfrm>
          <a:off x="18735040" y="7030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36397</xdr:rowOff>
    </xdr:from>
    <xdr:to>
      <xdr:col>116</xdr:col>
      <xdr:colOff>63500</xdr:colOff>
      <xdr:row>42</xdr:row>
      <xdr:rowOff>36397</xdr:rowOff>
    </xdr:to>
    <xdr:cxnSp macro="">
      <xdr:nvCxnSpPr>
        <xdr:cNvPr id="591" name="直線コネクタ 590">
          <a:extLst>
            <a:ext uri="{FF2B5EF4-FFF2-40B4-BE49-F238E27FC236}">
              <a16:creationId xmlns:a16="http://schemas.microsoft.com/office/drawing/2014/main" id="{41808E07-7A6A-420C-BFA4-85CBF7349029}"/>
            </a:ext>
          </a:extLst>
        </xdr:cNvPr>
        <xdr:cNvCxnSpPr/>
      </xdr:nvCxnSpPr>
      <xdr:spPr>
        <a:xfrm>
          <a:off x="18778220" y="70772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157047</xdr:rowOff>
    </xdr:from>
    <xdr:to>
      <xdr:col>107</xdr:col>
      <xdr:colOff>101600</xdr:colOff>
      <xdr:row>42</xdr:row>
      <xdr:rowOff>87197</xdr:rowOff>
    </xdr:to>
    <xdr:sp macro="" textlink="">
      <xdr:nvSpPr>
        <xdr:cNvPr id="592" name="楕円 591">
          <a:extLst>
            <a:ext uri="{FF2B5EF4-FFF2-40B4-BE49-F238E27FC236}">
              <a16:creationId xmlns:a16="http://schemas.microsoft.com/office/drawing/2014/main" id="{63D0CCDD-0D30-49F1-9561-3121D2354A86}"/>
            </a:ext>
          </a:extLst>
        </xdr:cNvPr>
        <xdr:cNvSpPr/>
      </xdr:nvSpPr>
      <xdr:spPr>
        <a:xfrm>
          <a:off x="17937480" y="7030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36397</xdr:rowOff>
    </xdr:from>
    <xdr:to>
      <xdr:col>111</xdr:col>
      <xdr:colOff>177800</xdr:colOff>
      <xdr:row>42</xdr:row>
      <xdr:rowOff>36397</xdr:rowOff>
    </xdr:to>
    <xdr:cxnSp macro="">
      <xdr:nvCxnSpPr>
        <xdr:cNvPr id="593" name="直線コネクタ 592">
          <a:extLst>
            <a:ext uri="{FF2B5EF4-FFF2-40B4-BE49-F238E27FC236}">
              <a16:creationId xmlns:a16="http://schemas.microsoft.com/office/drawing/2014/main" id="{5C0AD33E-6320-4543-A089-FE2B91DFE326}"/>
            </a:ext>
          </a:extLst>
        </xdr:cNvPr>
        <xdr:cNvCxnSpPr/>
      </xdr:nvCxnSpPr>
      <xdr:spPr>
        <a:xfrm>
          <a:off x="17988280" y="707727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157359</xdr:rowOff>
    </xdr:from>
    <xdr:to>
      <xdr:col>102</xdr:col>
      <xdr:colOff>165100</xdr:colOff>
      <xdr:row>42</xdr:row>
      <xdr:rowOff>87509</xdr:rowOff>
    </xdr:to>
    <xdr:sp macro="" textlink="">
      <xdr:nvSpPr>
        <xdr:cNvPr id="594" name="楕円 593">
          <a:extLst>
            <a:ext uri="{FF2B5EF4-FFF2-40B4-BE49-F238E27FC236}">
              <a16:creationId xmlns:a16="http://schemas.microsoft.com/office/drawing/2014/main" id="{7136407E-8F29-4EDF-BE00-09895099FA16}"/>
            </a:ext>
          </a:extLst>
        </xdr:cNvPr>
        <xdr:cNvSpPr/>
      </xdr:nvSpPr>
      <xdr:spPr>
        <a:xfrm>
          <a:off x="17162780" y="7030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36397</xdr:rowOff>
    </xdr:from>
    <xdr:to>
      <xdr:col>107</xdr:col>
      <xdr:colOff>50800</xdr:colOff>
      <xdr:row>42</xdr:row>
      <xdr:rowOff>36709</xdr:rowOff>
    </xdr:to>
    <xdr:cxnSp macro="">
      <xdr:nvCxnSpPr>
        <xdr:cNvPr id="595" name="直線コネクタ 594">
          <a:extLst>
            <a:ext uri="{FF2B5EF4-FFF2-40B4-BE49-F238E27FC236}">
              <a16:creationId xmlns:a16="http://schemas.microsoft.com/office/drawing/2014/main" id="{384586D0-9493-45A7-B23A-D54A0D4A48F3}"/>
            </a:ext>
          </a:extLst>
        </xdr:cNvPr>
        <xdr:cNvCxnSpPr/>
      </xdr:nvCxnSpPr>
      <xdr:spPr>
        <a:xfrm flipV="1">
          <a:off x="17213580" y="7077277"/>
          <a:ext cx="7747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157702</xdr:rowOff>
    </xdr:from>
    <xdr:to>
      <xdr:col>98</xdr:col>
      <xdr:colOff>38100</xdr:colOff>
      <xdr:row>42</xdr:row>
      <xdr:rowOff>87852</xdr:rowOff>
    </xdr:to>
    <xdr:sp macro="" textlink="">
      <xdr:nvSpPr>
        <xdr:cNvPr id="596" name="楕円 595">
          <a:extLst>
            <a:ext uri="{FF2B5EF4-FFF2-40B4-BE49-F238E27FC236}">
              <a16:creationId xmlns:a16="http://schemas.microsoft.com/office/drawing/2014/main" id="{14AAB101-729C-47F4-946A-F77074F3687A}"/>
            </a:ext>
          </a:extLst>
        </xdr:cNvPr>
        <xdr:cNvSpPr/>
      </xdr:nvSpPr>
      <xdr:spPr>
        <a:xfrm>
          <a:off x="16388080" y="7030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36709</xdr:rowOff>
    </xdr:from>
    <xdr:to>
      <xdr:col>102</xdr:col>
      <xdr:colOff>114300</xdr:colOff>
      <xdr:row>42</xdr:row>
      <xdr:rowOff>37052</xdr:rowOff>
    </xdr:to>
    <xdr:cxnSp macro="">
      <xdr:nvCxnSpPr>
        <xdr:cNvPr id="597" name="直線コネクタ 596">
          <a:extLst>
            <a:ext uri="{FF2B5EF4-FFF2-40B4-BE49-F238E27FC236}">
              <a16:creationId xmlns:a16="http://schemas.microsoft.com/office/drawing/2014/main" id="{DF7CF6F2-0CBB-403D-8D3A-433BBACABCA8}"/>
            </a:ext>
          </a:extLst>
        </xdr:cNvPr>
        <xdr:cNvCxnSpPr/>
      </xdr:nvCxnSpPr>
      <xdr:spPr>
        <a:xfrm flipV="1">
          <a:off x="16431260" y="7077589"/>
          <a:ext cx="78232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23E1179-396B-4465-9B5A-135559454499}"/>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F70DE66A-1AD4-45CA-B8F7-4A19431BB7C9}"/>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9D18E6F0-4077-45FC-99B4-F4378A7520F5}"/>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63D07CF7-BFF5-44C0-B119-02BFCD3D6593}"/>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78324</xdr:rowOff>
    </xdr:from>
    <xdr:ext cx="378565" cy="259045"/>
    <xdr:sp macro="" textlink="">
      <xdr:nvSpPr>
        <xdr:cNvPr id="602" name="n_1mainValue【一般廃棄物処理施設】&#10;一人当たり有形固定資産（償却資産）額">
          <a:extLst>
            <a:ext uri="{FF2B5EF4-FFF2-40B4-BE49-F238E27FC236}">
              <a16:creationId xmlns:a16="http://schemas.microsoft.com/office/drawing/2014/main" id="{87432907-5057-4CB5-A2DF-C222F77164FE}"/>
            </a:ext>
          </a:extLst>
        </xdr:cNvPr>
        <xdr:cNvSpPr txBox="1"/>
      </xdr:nvSpPr>
      <xdr:spPr>
        <a:xfrm>
          <a:off x="18606717" y="711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78324</xdr:rowOff>
    </xdr:from>
    <xdr:ext cx="378565" cy="259045"/>
    <xdr:sp macro="" textlink="">
      <xdr:nvSpPr>
        <xdr:cNvPr id="603" name="n_2mainValue【一般廃棄物処理施設】&#10;一人当たり有形固定資産（償却資産）額">
          <a:extLst>
            <a:ext uri="{FF2B5EF4-FFF2-40B4-BE49-F238E27FC236}">
              <a16:creationId xmlns:a16="http://schemas.microsoft.com/office/drawing/2014/main" id="{FA088544-4ED8-4682-9EF9-D5E350B809E5}"/>
            </a:ext>
          </a:extLst>
        </xdr:cNvPr>
        <xdr:cNvSpPr txBox="1"/>
      </xdr:nvSpPr>
      <xdr:spPr>
        <a:xfrm>
          <a:off x="17821857" y="711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78636</xdr:rowOff>
    </xdr:from>
    <xdr:ext cx="378565" cy="259045"/>
    <xdr:sp macro="" textlink="">
      <xdr:nvSpPr>
        <xdr:cNvPr id="604" name="n_3mainValue【一般廃棄物処理施設】&#10;一人当たり有形固定資産（償却資産）額">
          <a:extLst>
            <a:ext uri="{FF2B5EF4-FFF2-40B4-BE49-F238E27FC236}">
              <a16:creationId xmlns:a16="http://schemas.microsoft.com/office/drawing/2014/main" id="{78030AB6-28B6-484D-A6FA-E96F1CC48300}"/>
            </a:ext>
          </a:extLst>
        </xdr:cNvPr>
        <xdr:cNvSpPr txBox="1"/>
      </xdr:nvSpPr>
      <xdr:spPr>
        <a:xfrm>
          <a:off x="17047157" y="7119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78979</xdr:rowOff>
    </xdr:from>
    <xdr:ext cx="378565" cy="259045"/>
    <xdr:sp macro="" textlink="">
      <xdr:nvSpPr>
        <xdr:cNvPr id="605" name="n_4mainValue【一般廃棄物処理施設】&#10;一人当たり有形固定資産（償却資産）額">
          <a:extLst>
            <a:ext uri="{FF2B5EF4-FFF2-40B4-BE49-F238E27FC236}">
              <a16:creationId xmlns:a16="http://schemas.microsoft.com/office/drawing/2014/main" id="{050DCC58-D3E7-4687-BFD0-4FE9754133E7}"/>
            </a:ext>
          </a:extLst>
        </xdr:cNvPr>
        <xdr:cNvSpPr txBox="1"/>
      </xdr:nvSpPr>
      <xdr:spPr>
        <a:xfrm>
          <a:off x="16264837" y="711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AD28319-2481-469C-9537-41C4BCDE7AC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A3AFA18E-BF50-4A38-89F2-AA95068DDE5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5C576162-121C-43F3-85BE-321CABE956A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361B3F5-0771-4674-9A4F-E8A7B099774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6AFB62E-A35F-480F-9F54-668CF1F1251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C52153C-CF4F-469C-AC79-0D052BFC431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4459B89F-CBF3-4F88-AE1E-E26AFE7117F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F05DCFF-F5EE-4E8E-B504-24C00CA74EB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38E717E-ED75-4EE4-9B3E-E46AF7C9EBA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2C3B233-9D65-45E4-86A9-31ECA624F52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577921D-8781-4095-AB18-BC1CB91B4D3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653CED77-96D4-443E-86B0-2608D292B73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9A94774-DED1-49A0-B6F1-CE85FA765C5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C6B8F350-284C-4FA7-B5F7-9CF4E4182D3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5C0F8706-E329-49FA-9767-3F60996CBED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57F83F4-D1D7-4217-94A4-85951EBC67D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DCCD09E8-C511-48D5-9CA8-0FECCB4AA5D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E522A7BA-D4E6-4F65-A84E-4FFDC9CD44A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82C951D4-2045-45D0-8C92-CD69BEF8C73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2D1ED112-FEDB-4C0F-B3AD-C644F97035C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2A6E0EAD-1746-4DFA-A54A-729FA6779A0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5C6F0F7-7CB7-436D-B678-31F3481852F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130429A6-83CC-4764-9396-C3C672A8544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B6DFD39E-A8A3-4817-A280-90C5CE51200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0F2E24A-6582-472D-8473-C927BB32E43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70BAB9AC-FBFE-45C8-A1E8-36FBB44E1989}"/>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61E9304-06B6-4D55-9CD5-5348EFDC4A3C}"/>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324495C6-7EEB-4974-BE0D-44C0A51A2F69}"/>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2AFC68CA-D4D3-4658-88E5-8BE388CFA3DC}"/>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56D35B7C-13E1-4218-AAAA-9E0271B09274}"/>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1D54E0A-CF6B-4EA2-BAD6-235FA0816243}"/>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7ADF6298-86DB-4194-AA92-3BB789220DC0}"/>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5EF9609B-DB01-47BE-8441-5B3C02CB7C47}"/>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17A02F00-A371-4BBA-9297-3AC035EDEE56}"/>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2E3D0F70-02F8-48FC-AF57-8D96879427A3}"/>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89E3B008-6D80-4DFD-8465-2293D2299D7C}"/>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CAAE3B2-25DA-4046-9F63-04E5D0B29E3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B0E7E93-CEDC-4EDA-A7A2-DA8E05C7FDA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6CAD64D-15E2-4B6F-98E7-3A3017A5F18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C06F301-5FD6-4028-AA34-A323D3BAC62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C384715-D680-42CC-BF19-EE23C330ACA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47" name="楕円 646">
          <a:extLst>
            <a:ext uri="{FF2B5EF4-FFF2-40B4-BE49-F238E27FC236}">
              <a16:creationId xmlns:a16="http://schemas.microsoft.com/office/drawing/2014/main" id="{562C6EE7-B0F0-4340-A163-D6F600393F35}"/>
            </a:ext>
          </a:extLst>
        </xdr:cNvPr>
        <xdr:cNvSpPr/>
      </xdr:nvSpPr>
      <xdr:spPr>
        <a:xfrm>
          <a:off x="14325600" y="102650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12F9BDD9-83BD-4809-A2BF-B68B51EDE1A4}"/>
            </a:ext>
          </a:extLst>
        </xdr:cNvPr>
        <xdr:cNvSpPr txBox="1"/>
      </xdr:nvSpPr>
      <xdr:spPr>
        <a:xfrm>
          <a:off x="14414500"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xdr:rowOff>
    </xdr:from>
    <xdr:to>
      <xdr:col>81</xdr:col>
      <xdr:colOff>101600</xdr:colOff>
      <xdr:row>61</xdr:row>
      <xdr:rowOff>103051</xdr:rowOff>
    </xdr:to>
    <xdr:sp macro="" textlink="">
      <xdr:nvSpPr>
        <xdr:cNvPr id="649" name="楕円 648">
          <a:extLst>
            <a:ext uri="{FF2B5EF4-FFF2-40B4-BE49-F238E27FC236}">
              <a16:creationId xmlns:a16="http://schemas.microsoft.com/office/drawing/2014/main" id="{235E0E70-0363-42D7-B13E-45E12313B7B9}"/>
            </a:ext>
          </a:extLst>
        </xdr:cNvPr>
        <xdr:cNvSpPr/>
      </xdr:nvSpPr>
      <xdr:spPr>
        <a:xfrm>
          <a:off x="13578840" y="102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52251</xdr:rowOff>
    </xdr:from>
    <xdr:to>
      <xdr:col>85</xdr:col>
      <xdr:colOff>127000</xdr:colOff>
      <xdr:row>61</xdr:row>
      <xdr:rowOff>89807</xdr:rowOff>
    </xdr:to>
    <xdr:cxnSp macro="">
      <xdr:nvCxnSpPr>
        <xdr:cNvPr id="650" name="直線コネクタ 649">
          <a:extLst>
            <a:ext uri="{FF2B5EF4-FFF2-40B4-BE49-F238E27FC236}">
              <a16:creationId xmlns:a16="http://schemas.microsoft.com/office/drawing/2014/main" id="{CAFDDF58-E2EE-42F2-8C3A-3F6694F08BEF}"/>
            </a:ext>
          </a:extLst>
        </xdr:cNvPr>
        <xdr:cNvCxnSpPr/>
      </xdr:nvCxnSpPr>
      <xdr:spPr>
        <a:xfrm>
          <a:off x="13629640" y="10278291"/>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651" name="楕円 650">
          <a:extLst>
            <a:ext uri="{FF2B5EF4-FFF2-40B4-BE49-F238E27FC236}">
              <a16:creationId xmlns:a16="http://schemas.microsoft.com/office/drawing/2014/main" id="{8AFACA61-3484-4305-A573-6CA859BE9CBA}"/>
            </a:ext>
          </a:extLst>
        </xdr:cNvPr>
        <xdr:cNvSpPr/>
      </xdr:nvSpPr>
      <xdr:spPr>
        <a:xfrm>
          <a:off x="1280414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52251</xdr:rowOff>
    </xdr:to>
    <xdr:cxnSp macro="">
      <xdr:nvCxnSpPr>
        <xdr:cNvPr id="652" name="直線コネクタ 651">
          <a:extLst>
            <a:ext uri="{FF2B5EF4-FFF2-40B4-BE49-F238E27FC236}">
              <a16:creationId xmlns:a16="http://schemas.microsoft.com/office/drawing/2014/main" id="{44DEBFC6-1086-43CE-87DB-0463AC7DDFEF}"/>
            </a:ext>
          </a:extLst>
        </xdr:cNvPr>
        <xdr:cNvCxnSpPr/>
      </xdr:nvCxnSpPr>
      <xdr:spPr>
        <a:xfrm>
          <a:off x="12854940" y="10240736"/>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653" name="楕円 652">
          <a:extLst>
            <a:ext uri="{FF2B5EF4-FFF2-40B4-BE49-F238E27FC236}">
              <a16:creationId xmlns:a16="http://schemas.microsoft.com/office/drawing/2014/main" id="{B5FA8E73-3223-4FFE-8125-188319D32F81}"/>
            </a:ext>
          </a:extLst>
        </xdr:cNvPr>
        <xdr:cNvSpPr/>
      </xdr:nvSpPr>
      <xdr:spPr>
        <a:xfrm>
          <a:off x="12029440" y="10177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14696</xdr:rowOff>
    </xdr:to>
    <xdr:cxnSp macro="">
      <xdr:nvCxnSpPr>
        <xdr:cNvPr id="654" name="直線コネクタ 653">
          <a:extLst>
            <a:ext uri="{FF2B5EF4-FFF2-40B4-BE49-F238E27FC236}">
              <a16:creationId xmlns:a16="http://schemas.microsoft.com/office/drawing/2014/main" id="{C059AE8B-7355-4BDC-8BD7-AA7BF9F1877F}"/>
            </a:ext>
          </a:extLst>
        </xdr:cNvPr>
        <xdr:cNvCxnSpPr/>
      </xdr:nvCxnSpPr>
      <xdr:spPr>
        <a:xfrm>
          <a:off x="12072620" y="10228217"/>
          <a:ext cx="78232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81462</xdr:rowOff>
    </xdr:from>
    <xdr:to>
      <xdr:col>67</xdr:col>
      <xdr:colOff>101600</xdr:colOff>
      <xdr:row>61</xdr:row>
      <xdr:rowOff>11612</xdr:rowOff>
    </xdr:to>
    <xdr:sp macro="" textlink="">
      <xdr:nvSpPr>
        <xdr:cNvPr id="655" name="楕円 654">
          <a:extLst>
            <a:ext uri="{FF2B5EF4-FFF2-40B4-BE49-F238E27FC236}">
              <a16:creationId xmlns:a16="http://schemas.microsoft.com/office/drawing/2014/main" id="{4936A778-2A68-48B9-98F2-BC161927FA3C}"/>
            </a:ext>
          </a:extLst>
        </xdr:cNvPr>
        <xdr:cNvSpPr/>
      </xdr:nvSpPr>
      <xdr:spPr>
        <a:xfrm>
          <a:off x="11231880" y="1013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132262</xdr:rowOff>
    </xdr:from>
    <xdr:to>
      <xdr:col>71</xdr:col>
      <xdr:colOff>177800</xdr:colOff>
      <xdr:row>60</xdr:row>
      <xdr:rowOff>169817</xdr:rowOff>
    </xdr:to>
    <xdr:cxnSp macro="">
      <xdr:nvCxnSpPr>
        <xdr:cNvPr id="656" name="直線コネクタ 655">
          <a:extLst>
            <a:ext uri="{FF2B5EF4-FFF2-40B4-BE49-F238E27FC236}">
              <a16:creationId xmlns:a16="http://schemas.microsoft.com/office/drawing/2014/main" id="{9FD81951-B2EF-4AD8-97F7-DE240441C28E}"/>
            </a:ext>
          </a:extLst>
        </xdr:cNvPr>
        <xdr:cNvCxnSpPr/>
      </xdr:nvCxnSpPr>
      <xdr:spPr>
        <a:xfrm>
          <a:off x="11282680" y="10190662"/>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BDBFD973-E877-4697-9B27-82436FA6150F}"/>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53448AD9-BBF4-479C-90FA-AB97B9CEA107}"/>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6C0EEA1C-EE52-4E95-923B-A060CDF15017}"/>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59F20651-82B2-4534-9D31-5617A0EA19DC}"/>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94178</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42652FF3-7DFB-4353-A723-6B79EBDFC4C1}"/>
            </a:ext>
          </a:extLst>
        </xdr:cNvPr>
        <xdr:cNvSpPr txBox="1"/>
      </xdr:nvSpPr>
      <xdr:spPr>
        <a:xfrm>
          <a:off x="13437244" y="1032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93479286-EB5B-4452-A5D4-CFB8426709EA}"/>
            </a:ext>
          </a:extLst>
        </xdr:cNvPr>
        <xdr:cNvSpPr txBox="1"/>
      </xdr:nvSpPr>
      <xdr:spPr>
        <a:xfrm>
          <a:off x="1267524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E68A1E97-3480-473E-863A-EC99B7E32088}"/>
            </a:ext>
          </a:extLst>
        </xdr:cNvPr>
        <xdr:cNvSpPr txBox="1"/>
      </xdr:nvSpPr>
      <xdr:spPr>
        <a:xfrm>
          <a:off x="1190054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2739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E22AF57F-7B29-4329-B029-2C0F5D97F6BA}"/>
            </a:ext>
          </a:extLst>
        </xdr:cNvPr>
        <xdr:cNvSpPr txBox="1"/>
      </xdr:nvSpPr>
      <xdr:spPr>
        <a:xfrm>
          <a:off x="11102984"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AF906029-AB54-4929-95AC-76A8D00F9AB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D6272764-0A59-4260-848D-4F1BDC50843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96169F4-6472-48BB-B868-CFD348C9C08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8F3797FB-9009-424D-ADAC-FF97EED50DE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4032FE83-0207-4123-A970-53174C13C4E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CDC47A6-F79B-437A-91CF-E55654F704A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21FB9E1-1583-427B-8772-C72F07516EA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0EF87B2-31FC-4FA7-A2D7-A7FBA44A6BC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0D10FBD-52C7-424D-A484-96185621D5C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917EDD6-ECB3-4A4A-AA2F-C74754EE686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8AE92B2E-7276-406D-8E6D-5E102FE7407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FEE2062C-74DB-4890-988D-DA7C6CF0F13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A06CF448-665C-47AE-9F66-E87938E3F8B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7083A729-6E55-4909-92A1-E04717D75A7F}"/>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795DEC8C-A8B8-4AAE-8C1F-AACBEDA5982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61A4BECB-3BE7-40DC-9CCB-F6797FEE4D0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8C78659F-4811-4FFF-B894-87F7C2E5A9A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FE2529EE-4441-447B-95CB-27C0E35F830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42052190-D0D6-4B20-9DD0-0E6BF2C690D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548C4E1A-6E1B-41F1-B1ED-2A594A12443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F765F6EE-74E3-4A07-BDCC-5DF885E117C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D3D17A19-E083-48A8-9B96-63153AE7846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6C10933-38EF-4020-AF71-61D1CCA9F07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8981C51D-06BF-468E-8594-A65DADFF37B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62871234-0ADD-4CB2-8FF9-55C7BE9A971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6B218FDE-E568-4EB1-B5A5-51550A0AF72A}"/>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17C301F4-1FBB-4AFA-A13B-E05BC6D2BCF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AB54E805-A1F2-4433-9C1A-182FDA998684}"/>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239206E-2A4E-4538-9222-A4CFA7A9EE3B}"/>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B498344C-738B-44B7-ADD7-1A0AF6F32056}"/>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C0BCC82-CAB0-4F1D-A9B8-0743CC112FEA}"/>
            </a:ext>
          </a:extLst>
        </xdr:cNvPr>
        <xdr:cNvSpPr txBox="1"/>
      </xdr:nvSpPr>
      <xdr:spPr>
        <a:xfrm>
          <a:off x="19547840" y="10330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2097436B-BEBA-4E07-8C6C-BAF99A4E7030}"/>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8C521EAF-7D8C-4C7B-99F8-C3359A28155B}"/>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89506601-2108-431A-AB83-09BFA408890B}"/>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F49F282E-8423-4C1E-ABB8-23001E77ADBD}"/>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72B9D556-62E0-4778-B0ED-0BF4EE1DBED1}"/>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F91A878-9792-4E3E-BC8B-69887878086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76674A3-6715-4F24-AFE9-28DB0263DA1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94A596C-260E-46FF-8CE0-A64961B25E4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DC8D86B-F6CE-460C-9518-C60F43FE0CF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8113CB1-E414-48A7-9804-B68D513B829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74385</xdr:rowOff>
    </xdr:from>
    <xdr:to>
      <xdr:col>116</xdr:col>
      <xdr:colOff>114300</xdr:colOff>
      <xdr:row>59</xdr:row>
      <xdr:rowOff>4535</xdr:rowOff>
    </xdr:to>
    <xdr:sp macro="" textlink="">
      <xdr:nvSpPr>
        <xdr:cNvPr id="706" name="楕円 705">
          <a:extLst>
            <a:ext uri="{FF2B5EF4-FFF2-40B4-BE49-F238E27FC236}">
              <a16:creationId xmlns:a16="http://schemas.microsoft.com/office/drawing/2014/main" id="{3B352A32-1A02-4071-B787-BC3A2FB215F8}"/>
            </a:ext>
          </a:extLst>
        </xdr:cNvPr>
        <xdr:cNvSpPr/>
      </xdr:nvSpPr>
      <xdr:spPr>
        <a:xfrm>
          <a:off x="19458940" y="979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97262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26B7B23-4E10-4F86-8199-8FA4F9EF3BC3}"/>
            </a:ext>
          </a:extLst>
        </xdr:cNvPr>
        <xdr:cNvSpPr txBox="1"/>
      </xdr:nvSpPr>
      <xdr:spPr>
        <a:xfrm>
          <a:off x="19547840" y="965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74385</xdr:rowOff>
    </xdr:from>
    <xdr:to>
      <xdr:col>112</xdr:col>
      <xdr:colOff>38100</xdr:colOff>
      <xdr:row>59</xdr:row>
      <xdr:rowOff>4535</xdr:rowOff>
    </xdr:to>
    <xdr:sp macro="" textlink="">
      <xdr:nvSpPr>
        <xdr:cNvPr id="708" name="楕円 707">
          <a:extLst>
            <a:ext uri="{FF2B5EF4-FFF2-40B4-BE49-F238E27FC236}">
              <a16:creationId xmlns:a16="http://schemas.microsoft.com/office/drawing/2014/main" id="{78C6480D-59D8-4069-872D-DCEA08358EE7}"/>
            </a:ext>
          </a:extLst>
        </xdr:cNvPr>
        <xdr:cNvSpPr/>
      </xdr:nvSpPr>
      <xdr:spPr>
        <a:xfrm>
          <a:off x="18735040" y="9797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125185</xdr:rowOff>
    </xdr:from>
    <xdr:to>
      <xdr:col>116</xdr:col>
      <xdr:colOff>63500</xdr:colOff>
      <xdr:row>58</xdr:row>
      <xdr:rowOff>125185</xdr:rowOff>
    </xdr:to>
    <xdr:cxnSp macro="">
      <xdr:nvCxnSpPr>
        <xdr:cNvPr id="709" name="直線コネクタ 708">
          <a:extLst>
            <a:ext uri="{FF2B5EF4-FFF2-40B4-BE49-F238E27FC236}">
              <a16:creationId xmlns:a16="http://schemas.microsoft.com/office/drawing/2014/main" id="{9EFDE8C2-E385-4316-84D0-1DA2791E6726}"/>
            </a:ext>
          </a:extLst>
        </xdr:cNvPr>
        <xdr:cNvCxnSpPr/>
      </xdr:nvCxnSpPr>
      <xdr:spPr>
        <a:xfrm>
          <a:off x="18778220" y="984830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74385</xdr:rowOff>
    </xdr:from>
    <xdr:to>
      <xdr:col>107</xdr:col>
      <xdr:colOff>101600</xdr:colOff>
      <xdr:row>59</xdr:row>
      <xdr:rowOff>4535</xdr:rowOff>
    </xdr:to>
    <xdr:sp macro="" textlink="">
      <xdr:nvSpPr>
        <xdr:cNvPr id="710" name="楕円 709">
          <a:extLst>
            <a:ext uri="{FF2B5EF4-FFF2-40B4-BE49-F238E27FC236}">
              <a16:creationId xmlns:a16="http://schemas.microsoft.com/office/drawing/2014/main" id="{1E636B7C-648E-4E62-9190-42F956DA6004}"/>
            </a:ext>
          </a:extLst>
        </xdr:cNvPr>
        <xdr:cNvSpPr/>
      </xdr:nvSpPr>
      <xdr:spPr>
        <a:xfrm>
          <a:off x="17937480" y="979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125185</xdr:rowOff>
    </xdr:from>
    <xdr:to>
      <xdr:col>111</xdr:col>
      <xdr:colOff>177800</xdr:colOff>
      <xdr:row>58</xdr:row>
      <xdr:rowOff>125185</xdr:rowOff>
    </xdr:to>
    <xdr:cxnSp macro="">
      <xdr:nvCxnSpPr>
        <xdr:cNvPr id="711" name="直線コネクタ 710">
          <a:extLst>
            <a:ext uri="{FF2B5EF4-FFF2-40B4-BE49-F238E27FC236}">
              <a16:creationId xmlns:a16="http://schemas.microsoft.com/office/drawing/2014/main" id="{3772520B-F591-4035-8C92-824D5B6B730A}"/>
            </a:ext>
          </a:extLst>
        </xdr:cNvPr>
        <xdr:cNvCxnSpPr/>
      </xdr:nvCxnSpPr>
      <xdr:spPr>
        <a:xfrm>
          <a:off x="17988280" y="98483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74385</xdr:rowOff>
    </xdr:from>
    <xdr:to>
      <xdr:col>102</xdr:col>
      <xdr:colOff>165100</xdr:colOff>
      <xdr:row>59</xdr:row>
      <xdr:rowOff>4535</xdr:rowOff>
    </xdr:to>
    <xdr:sp macro="" textlink="">
      <xdr:nvSpPr>
        <xdr:cNvPr id="712" name="楕円 711">
          <a:extLst>
            <a:ext uri="{FF2B5EF4-FFF2-40B4-BE49-F238E27FC236}">
              <a16:creationId xmlns:a16="http://schemas.microsoft.com/office/drawing/2014/main" id="{5A3AC5B0-CB96-4FCB-8A57-B08D829388BD}"/>
            </a:ext>
          </a:extLst>
        </xdr:cNvPr>
        <xdr:cNvSpPr/>
      </xdr:nvSpPr>
      <xdr:spPr>
        <a:xfrm>
          <a:off x="17162780" y="979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125185</xdr:rowOff>
    </xdr:from>
    <xdr:to>
      <xdr:col>107</xdr:col>
      <xdr:colOff>50800</xdr:colOff>
      <xdr:row>58</xdr:row>
      <xdr:rowOff>125185</xdr:rowOff>
    </xdr:to>
    <xdr:cxnSp macro="">
      <xdr:nvCxnSpPr>
        <xdr:cNvPr id="713" name="直線コネクタ 712">
          <a:extLst>
            <a:ext uri="{FF2B5EF4-FFF2-40B4-BE49-F238E27FC236}">
              <a16:creationId xmlns:a16="http://schemas.microsoft.com/office/drawing/2014/main" id="{16A6D16F-2B01-458C-A2E9-A68B249CCEFE}"/>
            </a:ext>
          </a:extLst>
        </xdr:cNvPr>
        <xdr:cNvCxnSpPr/>
      </xdr:nvCxnSpPr>
      <xdr:spPr>
        <a:xfrm>
          <a:off x="17213580" y="98483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74385</xdr:rowOff>
    </xdr:from>
    <xdr:to>
      <xdr:col>98</xdr:col>
      <xdr:colOff>38100</xdr:colOff>
      <xdr:row>59</xdr:row>
      <xdr:rowOff>4535</xdr:rowOff>
    </xdr:to>
    <xdr:sp macro="" textlink="">
      <xdr:nvSpPr>
        <xdr:cNvPr id="714" name="楕円 713">
          <a:extLst>
            <a:ext uri="{FF2B5EF4-FFF2-40B4-BE49-F238E27FC236}">
              <a16:creationId xmlns:a16="http://schemas.microsoft.com/office/drawing/2014/main" id="{19C3E4CF-886A-4B20-A3EF-329521344F95}"/>
            </a:ext>
          </a:extLst>
        </xdr:cNvPr>
        <xdr:cNvSpPr/>
      </xdr:nvSpPr>
      <xdr:spPr>
        <a:xfrm>
          <a:off x="16388080" y="9797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125185</xdr:rowOff>
    </xdr:from>
    <xdr:to>
      <xdr:col>102</xdr:col>
      <xdr:colOff>114300</xdr:colOff>
      <xdr:row>58</xdr:row>
      <xdr:rowOff>125185</xdr:rowOff>
    </xdr:to>
    <xdr:cxnSp macro="">
      <xdr:nvCxnSpPr>
        <xdr:cNvPr id="715" name="直線コネクタ 714">
          <a:extLst>
            <a:ext uri="{FF2B5EF4-FFF2-40B4-BE49-F238E27FC236}">
              <a16:creationId xmlns:a16="http://schemas.microsoft.com/office/drawing/2014/main" id="{35594D35-FD62-47BE-BCBC-66F1B985EFA0}"/>
            </a:ext>
          </a:extLst>
        </xdr:cNvPr>
        <xdr:cNvCxnSpPr/>
      </xdr:nvCxnSpPr>
      <xdr:spPr>
        <a:xfrm>
          <a:off x="16431260" y="98483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F9C1F835-DFCB-4985-BC95-4F41A3618F95}"/>
            </a:ext>
          </a:extLst>
        </xdr:cNvPr>
        <xdr:cNvSpPr txBox="1"/>
      </xdr:nvSpPr>
      <xdr:spPr>
        <a:xfrm>
          <a:off x="1856112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2091AF6B-D1B8-4E07-BDA1-207E434B71CA}"/>
            </a:ext>
          </a:extLst>
        </xdr:cNvPr>
        <xdr:cNvSpPr txBox="1"/>
      </xdr:nvSpPr>
      <xdr:spPr>
        <a:xfrm>
          <a:off x="1777626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2FA6D6C7-3060-4FE7-ACD8-1F1FEA6E8B2B}"/>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C10AAD5A-2F75-46C3-80E5-D175EAB8AAE8}"/>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21062</xdr:rowOff>
    </xdr:from>
    <xdr:ext cx="469744" cy="259045"/>
    <xdr:sp macro="" textlink="">
      <xdr:nvSpPr>
        <xdr:cNvPr id="720" name="n_1mainValue【保健センター・保健所】&#10;一人当たり面積">
          <a:extLst>
            <a:ext uri="{FF2B5EF4-FFF2-40B4-BE49-F238E27FC236}">
              <a16:creationId xmlns:a16="http://schemas.microsoft.com/office/drawing/2014/main" id="{932DAF3A-FC03-4E8A-8C05-71AB889ACC8C}"/>
            </a:ext>
          </a:extLst>
        </xdr:cNvPr>
        <xdr:cNvSpPr txBox="1"/>
      </xdr:nvSpPr>
      <xdr:spPr>
        <a:xfrm>
          <a:off x="18561127" y="95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21062</xdr:rowOff>
    </xdr:from>
    <xdr:ext cx="469744" cy="259045"/>
    <xdr:sp macro="" textlink="">
      <xdr:nvSpPr>
        <xdr:cNvPr id="721" name="n_2mainValue【保健センター・保健所】&#10;一人当たり面積">
          <a:extLst>
            <a:ext uri="{FF2B5EF4-FFF2-40B4-BE49-F238E27FC236}">
              <a16:creationId xmlns:a16="http://schemas.microsoft.com/office/drawing/2014/main" id="{4F637843-085B-468E-9458-142F7697B7AD}"/>
            </a:ext>
          </a:extLst>
        </xdr:cNvPr>
        <xdr:cNvSpPr txBox="1"/>
      </xdr:nvSpPr>
      <xdr:spPr>
        <a:xfrm>
          <a:off x="17776267" y="95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722" name="n_3mainValue【保健センター・保健所】&#10;一人当たり面積">
          <a:extLst>
            <a:ext uri="{FF2B5EF4-FFF2-40B4-BE49-F238E27FC236}">
              <a16:creationId xmlns:a16="http://schemas.microsoft.com/office/drawing/2014/main" id="{8381597D-5307-4F55-9AE8-265F598C1FAA}"/>
            </a:ext>
          </a:extLst>
        </xdr:cNvPr>
        <xdr:cNvSpPr txBox="1"/>
      </xdr:nvSpPr>
      <xdr:spPr>
        <a:xfrm>
          <a:off x="17001567" y="95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21062</xdr:rowOff>
    </xdr:from>
    <xdr:ext cx="469744" cy="259045"/>
    <xdr:sp macro="" textlink="">
      <xdr:nvSpPr>
        <xdr:cNvPr id="723" name="n_4mainValue【保健センター・保健所】&#10;一人当たり面積">
          <a:extLst>
            <a:ext uri="{FF2B5EF4-FFF2-40B4-BE49-F238E27FC236}">
              <a16:creationId xmlns:a16="http://schemas.microsoft.com/office/drawing/2014/main" id="{8AD199EF-CE10-4D14-AD17-8344792DE1BC}"/>
            </a:ext>
          </a:extLst>
        </xdr:cNvPr>
        <xdr:cNvSpPr txBox="1"/>
      </xdr:nvSpPr>
      <xdr:spPr>
        <a:xfrm>
          <a:off x="16226867" y="95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EAF8EB7-84D8-4A09-AA0C-454236D744E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523FD584-07E6-45A8-A08E-8C6651DEDC2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4844885C-6AD9-4445-A564-7EA790475A3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6489CD76-F4FF-4AA2-925B-E98B76168CF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3BE3F26F-B1EC-44B2-820F-D77C5E82E57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59C7FAE8-9174-4D33-9350-85DD4EAA6D0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7784BE3B-DBBC-4970-BE76-1B806E959B4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E20ED0F-733C-40CD-AA65-CF452CDA45A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BB3342D-2FC4-439B-AF70-6E3DD0BC3E9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60CBAFEF-06DF-4753-B11D-511EBBCE9AB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9756437-3BDA-4775-9228-95E2FAFA87D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3C98BCEC-8A08-469D-9D71-ED7F0A16C30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41BC5F33-2BE0-4E05-A740-211D56DD042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D5410FC3-CBF1-4F60-AC42-D244B6E6F9C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4B7B4270-F268-402B-92B7-3CF4D4575AF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53999B97-073F-40DE-8180-85C3FAA39A1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D64972B5-0255-4E12-8B6C-A5B58AD6C66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F576B919-3892-434B-820B-DA773DE81A6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9DEF829A-4EC5-4638-85E8-475EB8E922B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A9C5556-2110-420F-B1DE-F61D7F0441F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A1D08D5E-F37D-4281-BD16-DB422872D0C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D1EB390-45B6-4B9B-8065-2204090EEF9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BDF7B49A-A1FB-48DB-A436-02D67E2F788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CCDF2A70-649B-4D9C-9929-2157E72EF1E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17218BF7-7381-4E0F-8B88-D775EC5FC13B}"/>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8F92E719-17A8-4FF9-8C74-137A10B4531C}"/>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C22907DF-3FA2-43C3-A617-1C3B9A649F26}"/>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91EFAE8-4FA3-4941-A18F-66E4919548D5}"/>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BA56B3A6-F884-4863-8822-D12620966C5A}"/>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8F9F6724-D755-4FD7-9E0B-7B1D47CBA57E}"/>
            </a:ext>
          </a:extLst>
        </xdr:cNvPr>
        <xdr:cNvSpPr txBox="1"/>
      </xdr:nvSpPr>
      <xdr:spPr>
        <a:xfrm>
          <a:off x="1441450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E6F87554-2C7F-47C8-BC59-2E0FD651BBAA}"/>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38174355-C6A9-492C-83D9-815E0C20974D}"/>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1377D10F-4BBF-476F-83FC-BFCFD1E9F680}"/>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F86AAE20-3BB6-4529-9626-8230FE138565}"/>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740F7604-DD8A-494C-AF94-6222C2C2B4A9}"/>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34BFCC4-024E-4673-AA45-86ADDB04304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FFAC798-AD60-45B4-8F91-C9BBC6B41E1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05AE335-6EF9-463B-8395-559749CC0DA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74D2E35-4A5A-4BDA-9EB8-0B5B9545040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F99803E-1447-4CF4-B956-E1F4ED9E2B3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33020</xdr:rowOff>
    </xdr:from>
    <xdr:to>
      <xdr:col>85</xdr:col>
      <xdr:colOff>177800</xdr:colOff>
      <xdr:row>86</xdr:row>
      <xdr:rowOff>134620</xdr:rowOff>
    </xdr:to>
    <xdr:sp macro="" textlink="">
      <xdr:nvSpPr>
        <xdr:cNvPr id="764" name="楕円 763">
          <a:extLst>
            <a:ext uri="{FF2B5EF4-FFF2-40B4-BE49-F238E27FC236}">
              <a16:creationId xmlns:a16="http://schemas.microsoft.com/office/drawing/2014/main" id="{FD3A8424-4925-4664-AB97-CC4E1008D49B}"/>
            </a:ext>
          </a:extLst>
        </xdr:cNvPr>
        <xdr:cNvSpPr/>
      </xdr:nvSpPr>
      <xdr:spPr>
        <a:xfrm>
          <a:off x="14325600" y="144500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119397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CA9224E-FEF6-4067-83C6-D9D0671B3F36}"/>
            </a:ext>
          </a:extLst>
        </xdr:cNvPr>
        <xdr:cNvSpPr txBox="1"/>
      </xdr:nvSpPr>
      <xdr:spPr>
        <a:xfrm>
          <a:off x="14414500"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27305</xdr:rowOff>
    </xdr:from>
    <xdr:to>
      <xdr:col>81</xdr:col>
      <xdr:colOff>101600</xdr:colOff>
      <xdr:row>86</xdr:row>
      <xdr:rowOff>128905</xdr:rowOff>
    </xdr:to>
    <xdr:sp macro="" textlink="">
      <xdr:nvSpPr>
        <xdr:cNvPr id="766" name="楕円 765">
          <a:extLst>
            <a:ext uri="{FF2B5EF4-FFF2-40B4-BE49-F238E27FC236}">
              <a16:creationId xmlns:a16="http://schemas.microsoft.com/office/drawing/2014/main" id="{AC51C5A9-EB0E-4831-B3A9-6E5A3381D485}"/>
            </a:ext>
          </a:extLst>
        </xdr:cNvPr>
        <xdr:cNvSpPr/>
      </xdr:nvSpPr>
      <xdr:spPr>
        <a:xfrm>
          <a:off x="1357884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78105</xdr:rowOff>
    </xdr:from>
    <xdr:to>
      <xdr:col>85</xdr:col>
      <xdr:colOff>127000</xdr:colOff>
      <xdr:row>86</xdr:row>
      <xdr:rowOff>83820</xdr:rowOff>
    </xdr:to>
    <xdr:cxnSp macro="">
      <xdr:nvCxnSpPr>
        <xdr:cNvPr id="767" name="直線コネクタ 766">
          <a:extLst>
            <a:ext uri="{FF2B5EF4-FFF2-40B4-BE49-F238E27FC236}">
              <a16:creationId xmlns:a16="http://schemas.microsoft.com/office/drawing/2014/main" id="{7548A6C2-F676-4AB3-9864-4C8C5A05C6CD}"/>
            </a:ext>
          </a:extLst>
        </xdr:cNvPr>
        <xdr:cNvCxnSpPr/>
      </xdr:nvCxnSpPr>
      <xdr:spPr>
        <a:xfrm>
          <a:off x="13629640" y="1449514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23495</xdr:rowOff>
    </xdr:from>
    <xdr:to>
      <xdr:col>76</xdr:col>
      <xdr:colOff>165100</xdr:colOff>
      <xdr:row>86</xdr:row>
      <xdr:rowOff>125095</xdr:rowOff>
    </xdr:to>
    <xdr:sp macro="" textlink="">
      <xdr:nvSpPr>
        <xdr:cNvPr id="768" name="楕円 767">
          <a:extLst>
            <a:ext uri="{FF2B5EF4-FFF2-40B4-BE49-F238E27FC236}">
              <a16:creationId xmlns:a16="http://schemas.microsoft.com/office/drawing/2014/main" id="{521EE83C-AE9F-4863-A864-6E4F04B6CB7F}"/>
            </a:ext>
          </a:extLst>
        </xdr:cNvPr>
        <xdr:cNvSpPr/>
      </xdr:nvSpPr>
      <xdr:spPr>
        <a:xfrm>
          <a:off x="1280414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74295</xdr:rowOff>
    </xdr:from>
    <xdr:to>
      <xdr:col>81</xdr:col>
      <xdr:colOff>50800</xdr:colOff>
      <xdr:row>86</xdr:row>
      <xdr:rowOff>78105</xdr:rowOff>
    </xdr:to>
    <xdr:cxnSp macro="">
      <xdr:nvCxnSpPr>
        <xdr:cNvPr id="769" name="直線コネクタ 768">
          <a:extLst>
            <a:ext uri="{FF2B5EF4-FFF2-40B4-BE49-F238E27FC236}">
              <a16:creationId xmlns:a16="http://schemas.microsoft.com/office/drawing/2014/main" id="{BB434081-436E-4F4E-AB9D-F68D559F7011}"/>
            </a:ext>
          </a:extLst>
        </xdr:cNvPr>
        <xdr:cNvCxnSpPr/>
      </xdr:nvCxnSpPr>
      <xdr:spPr>
        <a:xfrm>
          <a:off x="12854940" y="1449133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17780</xdr:rowOff>
    </xdr:from>
    <xdr:to>
      <xdr:col>72</xdr:col>
      <xdr:colOff>38100</xdr:colOff>
      <xdr:row>86</xdr:row>
      <xdr:rowOff>119380</xdr:rowOff>
    </xdr:to>
    <xdr:sp macro="" textlink="">
      <xdr:nvSpPr>
        <xdr:cNvPr id="770" name="楕円 769">
          <a:extLst>
            <a:ext uri="{FF2B5EF4-FFF2-40B4-BE49-F238E27FC236}">
              <a16:creationId xmlns:a16="http://schemas.microsoft.com/office/drawing/2014/main" id="{D86BB412-F3B1-4BDD-930C-863D0789E407}"/>
            </a:ext>
          </a:extLst>
        </xdr:cNvPr>
        <xdr:cNvSpPr/>
      </xdr:nvSpPr>
      <xdr:spPr>
        <a:xfrm>
          <a:off x="12029440" y="1443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68580</xdr:rowOff>
    </xdr:from>
    <xdr:to>
      <xdr:col>76</xdr:col>
      <xdr:colOff>114300</xdr:colOff>
      <xdr:row>86</xdr:row>
      <xdr:rowOff>74295</xdr:rowOff>
    </xdr:to>
    <xdr:cxnSp macro="">
      <xdr:nvCxnSpPr>
        <xdr:cNvPr id="771" name="直線コネクタ 770">
          <a:extLst>
            <a:ext uri="{FF2B5EF4-FFF2-40B4-BE49-F238E27FC236}">
              <a16:creationId xmlns:a16="http://schemas.microsoft.com/office/drawing/2014/main" id="{32B84100-1C35-4141-A327-67A0F4183B4C}"/>
            </a:ext>
          </a:extLst>
        </xdr:cNvPr>
        <xdr:cNvCxnSpPr/>
      </xdr:nvCxnSpPr>
      <xdr:spPr>
        <a:xfrm>
          <a:off x="12072620" y="144856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12064</xdr:rowOff>
    </xdr:from>
    <xdr:to>
      <xdr:col>67</xdr:col>
      <xdr:colOff>101600</xdr:colOff>
      <xdr:row>86</xdr:row>
      <xdr:rowOff>113664</xdr:rowOff>
    </xdr:to>
    <xdr:sp macro="" textlink="">
      <xdr:nvSpPr>
        <xdr:cNvPr id="772" name="楕円 771">
          <a:extLst>
            <a:ext uri="{FF2B5EF4-FFF2-40B4-BE49-F238E27FC236}">
              <a16:creationId xmlns:a16="http://schemas.microsoft.com/office/drawing/2014/main" id="{FA306D55-0823-4F55-A418-F73BA336B917}"/>
            </a:ext>
          </a:extLst>
        </xdr:cNvPr>
        <xdr:cNvSpPr/>
      </xdr:nvSpPr>
      <xdr:spPr>
        <a:xfrm>
          <a:off x="11231880" y="144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62864</xdr:rowOff>
    </xdr:from>
    <xdr:to>
      <xdr:col>71</xdr:col>
      <xdr:colOff>177800</xdr:colOff>
      <xdr:row>86</xdr:row>
      <xdr:rowOff>68580</xdr:rowOff>
    </xdr:to>
    <xdr:cxnSp macro="">
      <xdr:nvCxnSpPr>
        <xdr:cNvPr id="773" name="直線コネクタ 772">
          <a:extLst>
            <a:ext uri="{FF2B5EF4-FFF2-40B4-BE49-F238E27FC236}">
              <a16:creationId xmlns:a16="http://schemas.microsoft.com/office/drawing/2014/main" id="{BDDB8C11-07EC-4F5F-84A1-7C01907577AD}"/>
            </a:ext>
          </a:extLst>
        </xdr:cNvPr>
        <xdr:cNvCxnSpPr/>
      </xdr:nvCxnSpPr>
      <xdr:spPr>
        <a:xfrm>
          <a:off x="11282680" y="1447990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2C51429F-4E39-497E-8485-2A7976B8BDFD}"/>
            </a:ext>
          </a:extLst>
        </xdr:cNvPr>
        <xdr:cNvSpPr txBox="1"/>
      </xdr:nvSpPr>
      <xdr:spPr>
        <a:xfrm>
          <a:off x="1343724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883DD383-35D1-43FB-AA1F-48FDF8724409}"/>
            </a:ext>
          </a:extLst>
        </xdr:cNvPr>
        <xdr:cNvSpPr txBox="1"/>
      </xdr:nvSpPr>
      <xdr:spPr>
        <a:xfrm>
          <a:off x="126752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81FCED97-004E-4EAD-9836-4EE6BA5E693C}"/>
            </a:ext>
          </a:extLst>
        </xdr:cNvPr>
        <xdr:cNvSpPr txBox="1"/>
      </xdr:nvSpPr>
      <xdr:spPr>
        <a:xfrm>
          <a:off x="119005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28D10B6A-1728-445C-8168-A5D305E9D522}"/>
            </a:ext>
          </a:extLst>
        </xdr:cNvPr>
        <xdr:cNvSpPr txBox="1"/>
      </xdr:nvSpPr>
      <xdr:spPr>
        <a:xfrm>
          <a:off x="1110298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120032</xdr:rowOff>
    </xdr:from>
    <xdr:ext cx="405111" cy="259045"/>
    <xdr:sp macro="" textlink="">
      <xdr:nvSpPr>
        <xdr:cNvPr id="778" name="n_1mainValue【消防施設】&#10;有形固定資産減価償却率">
          <a:extLst>
            <a:ext uri="{FF2B5EF4-FFF2-40B4-BE49-F238E27FC236}">
              <a16:creationId xmlns:a16="http://schemas.microsoft.com/office/drawing/2014/main" id="{B302FF0C-496C-48EC-BB76-9B5A7CA41F0D}"/>
            </a:ext>
          </a:extLst>
        </xdr:cNvPr>
        <xdr:cNvSpPr txBox="1"/>
      </xdr:nvSpPr>
      <xdr:spPr>
        <a:xfrm>
          <a:off x="134372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116222</xdr:rowOff>
    </xdr:from>
    <xdr:ext cx="405111" cy="259045"/>
    <xdr:sp macro="" textlink="">
      <xdr:nvSpPr>
        <xdr:cNvPr id="779" name="n_2mainValue【消防施設】&#10;有形固定資産減価償却率">
          <a:extLst>
            <a:ext uri="{FF2B5EF4-FFF2-40B4-BE49-F238E27FC236}">
              <a16:creationId xmlns:a16="http://schemas.microsoft.com/office/drawing/2014/main" id="{6CB87C8A-F7B7-4D40-8328-CD3AD89BC8A0}"/>
            </a:ext>
          </a:extLst>
        </xdr:cNvPr>
        <xdr:cNvSpPr txBox="1"/>
      </xdr:nvSpPr>
      <xdr:spPr>
        <a:xfrm>
          <a:off x="12675244" y="1453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110507</xdr:rowOff>
    </xdr:from>
    <xdr:ext cx="405111" cy="259045"/>
    <xdr:sp macro="" textlink="">
      <xdr:nvSpPr>
        <xdr:cNvPr id="780" name="n_3mainValue【消防施設】&#10;有形固定資産減価償却率">
          <a:extLst>
            <a:ext uri="{FF2B5EF4-FFF2-40B4-BE49-F238E27FC236}">
              <a16:creationId xmlns:a16="http://schemas.microsoft.com/office/drawing/2014/main" id="{87D98549-9416-4D10-8C9F-2E4777ECF03D}"/>
            </a:ext>
          </a:extLst>
        </xdr:cNvPr>
        <xdr:cNvSpPr txBox="1"/>
      </xdr:nvSpPr>
      <xdr:spPr>
        <a:xfrm>
          <a:off x="119005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104791</xdr:rowOff>
    </xdr:from>
    <xdr:ext cx="405111" cy="259045"/>
    <xdr:sp macro="" textlink="">
      <xdr:nvSpPr>
        <xdr:cNvPr id="781" name="n_4mainValue【消防施設】&#10;有形固定資産減価償却率">
          <a:extLst>
            <a:ext uri="{FF2B5EF4-FFF2-40B4-BE49-F238E27FC236}">
              <a16:creationId xmlns:a16="http://schemas.microsoft.com/office/drawing/2014/main" id="{A52709A4-D0C6-4D62-9BCC-82FD6F953146}"/>
            </a:ext>
          </a:extLst>
        </xdr:cNvPr>
        <xdr:cNvSpPr txBox="1"/>
      </xdr:nvSpPr>
      <xdr:spPr>
        <a:xfrm>
          <a:off x="11102984" y="1452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DBD2D71-A71E-4B33-86CB-1680FC024D2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BCBF02F2-526E-4990-A105-713F613E96F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71FDFD99-79D1-423A-96B9-7CE09418D01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43A7358C-E92B-4759-ACCB-E26C733E319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9EB45B0-DBE0-49A7-A795-844C976EE8D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300D3084-4EB0-48D0-8E02-02B7A92F977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8D96F090-2C53-4755-9293-2B535F0ADA9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39D9F3B5-CB21-44B8-BED8-86EC855A423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80BEF4D2-BAE8-4E16-A1F1-66799331CA8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C96C321B-B332-4BAD-A08E-CE7C01BB702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4F6EE31E-7467-4F1F-948A-60543FA7028F}"/>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14E4378C-5BB1-46A0-8C9D-C7261B9FBB8D}"/>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D4DB239-C7B7-496C-ABF8-133376F100F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B27EEF66-D085-454A-90F6-66D203BD38F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48595AC6-1B0F-4727-AEA4-5BC915A5AABC}"/>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BECFE516-725E-49E0-967E-B2218F50F2AD}"/>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D0B2FCC2-1AB3-405B-89C5-7B373FEC982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28CBBAC3-C216-4043-B7B9-97C0DDE84B4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85B32F11-B998-44D7-8EC0-66D1AB62BEA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58B90864-67D1-400A-B596-1B5729460DF5}"/>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BAEFCDDE-5B1B-4381-8FEE-9420BF84DD32}"/>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B0E69335-CB1A-484F-A88D-4F05E774F8D9}"/>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F08B8ADF-020A-4ED9-97D6-C3571B7523D6}"/>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43A81B4E-1E09-4C0F-8FE7-583BEE7D5024}"/>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EFD56655-E2CF-4DDF-8E40-D480C01C03DF}"/>
            </a:ext>
          </a:extLst>
        </xdr:cNvPr>
        <xdr:cNvSpPr txBox="1"/>
      </xdr:nvSpPr>
      <xdr:spPr>
        <a:xfrm>
          <a:off x="19547840" y="136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9385F813-DFD5-437A-A289-A6463584ECF7}"/>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3893489E-C1CF-46A7-B133-4F02BFD7A599}"/>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409B9D23-A243-4FB1-8735-EA5C432BD713}"/>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0E222DFC-5987-4476-B320-01DFDAFD2634}"/>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55E53847-C3A7-4EF9-8A1E-73FB3A016CD1}"/>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E3EC524-BFB3-404F-9051-8812FBC0FCF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A61C399-B9F6-4949-9AEC-1E47E0D368C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765B968-0D72-4CA7-B432-520EE70AA81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709EC25-4B7C-49EF-A968-8B727926FD3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BF50BFB-9A34-44FB-975A-1B74A94EB1F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xdr:rowOff>
    </xdr:from>
    <xdr:to>
      <xdr:col>116</xdr:col>
      <xdr:colOff>114300</xdr:colOff>
      <xdr:row>85</xdr:row>
      <xdr:rowOff>106045</xdr:rowOff>
    </xdr:to>
    <xdr:sp macro="" textlink="">
      <xdr:nvSpPr>
        <xdr:cNvPr id="817" name="楕円 816">
          <a:extLst>
            <a:ext uri="{FF2B5EF4-FFF2-40B4-BE49-F238E27FC236}">
              <a16:creationId xmlns:a16="http://schemas.microsoft.com/office/drawing/2014/main" id="{441006B4-D866-42C6-BC8F-2C8A3DEED3C1}"/>
            </a:ext>
          </a:extLst>
        </xdr:cNvPr>
        <xdr:cNvSpPr/>
      </xdr:nvSpPr>
      <xdr:spPr>
        <a:xfrm>
          <a:off x="1945894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90822</xdr:rowOff>
    </xdr:from>
    <xdr:ext cx="469744" cy="259045"/>
    <xdr:sp macro="" textlink="">
      <xdr:nvSpPr>
        <xdr:cNvPr id="818" name="【消防施設】&#10;一人当たり面積該当値テキスト">
          <a:extLst>
            <a:ext uri="{FF2B5EF4-FFF2-40B4-BE49-F238E27FC236}">
              <a16:creationId xmlns:a16="http://schemas.microsoft.com/office/drawing/2014/main" id="{AE3C66B0-4A37-4CD6-B3CF-D4D1446D6DF5}"/>
            </a:ext>
          </a:extLst>
        </xdr:cNvPr>
        <xdr:cNvSpPr txBox="1"/>
      </xdr:nvSpPr>
      <xdr:spPr>
        <a:xfrm>
          <a:off x="19547840" y="1417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819" name="楕円 818">
          <a:extLst>
            <a:ext uri="{FF2B5EF4-FFF2-40B4-BE49-F238E27FC236}">
              <a16:creationId xmlns:a16="http://schemas.microsoft.com/office/drawing/2014/main" id="{6CC8449E-B81C-4C73-80E9-06B223D15F56}"/>
            </a:ext>
          </a:extLst>
        </xdr:cNvPr>
        <xdr:cNvSpPr/>
      </xdr:nvSpPr>
      <xdr:spPr>
        <a:xfrm>
          <a:off x="18735040" y="1425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55245</xdr:rowOff>
    </xdr:from>
    <xdr:to>
      <xdr:col>116</xdr:col>
      <xdr:colOff>63500</xdr:colOff>
      <xdr:row>85</xdr:row>
      <xdr:rowOff>55245</xdr:rowOff>
    </xdr:to>
    <xdr:cxnSp macro="">
      <xdr:nvCxnSpPr>
        <xdr:cNvPr id="820" name="直線コネクタ 819">
          <a:extLst>
            <a:ext uri="{FF2B5EF4-FFF2-40B4-BE49-F238E27FC236}">
              <a16:creationId xmlns:a16="http://schemas.microsoft.com/office/drawing/2014/main" id="{03D643BB-FD30-4490-93E1-9D0CB594A3C8}"/>
            </a:ext>
          </a:extLst>
        </xdr:cNvPr>
        <xdr:cNvCxnSpPr/>
      </xdr:nvCxnSpPr>
      <xdr:spPr>
        <a:xfrm>
          <a:off x="18778220" y="143046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xdr:rowOff>
    </xdr:from>
    <xdr:to>
      <xdr:col>107</xdr:col>
      <xdr:colOff>101600</xdr:colOff>
      <xdr:row>85</xdr:row>
      <xdr:rowOff>106045</xdr:rowOff>
    </xdr:to>
    <xdr:sp macro="" textlink="">
      <xdr:nvSpPr>
        <xdr:cNvPr id="821" name="楕円 820">
          <a:extLst>
            <a:ext uri="{FF2B5EF4-FFF2-40B4-BE49-F238E27FC236}">
              <a16:creationId xmlns:a16="http://schemas.microsoft.com/office/drawing/2014/main" id="{6DDB5C50-846B-4F83-8B80-8C6352E3C82B}"/>
            </a:ext>
          </a:extLst>
        </xdr:cNvPr>
        <xdr:cNvSpPr/>
      </xdr:nvSpPr>
      <xdr:spPr>
        <a:xfrm>
          <a:off x="179374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55245</xdr:rowOff>
    </xdr:from>
    <xdr:to>
      <xdr:col>111</xdr:col>
      <xdr:colOff>177800</xdr:colOff>
      <xdr:row>85</xdr:row>
      <xdr:rowOff>55245</xdr:rowOff>
    </xdr:to>
    <xdr:cxnSp macro="">
      <xdr:nvCxnSpPr>
        <xdr:cNvPr id="822" name="直線コネクタ 821">
          <a:extLst>
            <a:ext uri="{FF2B5EF4-FFF2-40B4-BE49-F238E27FC236}">
              <a16:creationId xmlns:a16="http://schemas.microsoft.com/office/drawing/2014/main" id="{A31ADB0C-66A8-4625-8EE4-246CAA77B53F}"/>
            </a:ext>
          </a:extLst>
        </xdr:cNvPr>
        <xdr:cNvCxnSpPr/>
      </xdr:nvCxnSpPr>
      <xdr:spPr>
        <a:xfrm>
          <a:off x="17988280" y="143046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23" name="楕円 822">
          <a:extLst>
            <a:ext uri="{FF2B5EF4-FFF2-40B4-BE49-F238E27FC236}">
              <a16:creationId xmlns:a16="http://schemas.microsoft.com/office/drawing/2014/main" id="{6A170CFF-9D0C-4D99-AD40-19FE85B7C011}"/>
            </a:ext>
          </a:extLst>
        </xdr:cNvPr>
        <xdr:cNvSpPr/>
      </xdr:nvSpPr>
      <xdr:spPr>
        <a:xfrm>
          <a:off x="1716278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55245</xdr:rowOff>
    </xdr:from>
    <xdr:to>
      <xdr:col>107</xdr:col>
      <xdr:colOff>50800</xdr:colOff>
      <xdr:row>85</xdr:row>
      <xdr:rowOff>55245</xdr:rowOff>
    </xdr:to>
    <xdr:cxnSp macro="">
      <xdr:nvCxnSpPr>
        <xdr:cNvPr id="824" name="直線コネクタ 823">
          <a:extLst>
            <a:ext uri="{FF2B5EF4-FFF2-40B4-BE49-F238E27FC236}">
              <a16:creationId xmlns:a16="http://schemas.microsoft.com/office/drawing/2014/main" id="{5706069E-D7DF-42D5-B210-A11A183FC669}"/>
            </a:ext>
          </a:extLst>
        </xdr:cNvPr>
        <xdr:cNvCxnSpPr/>
      </xdr:nvCxnSpPr>
      <xdr:spPr>
        <a:xfrm>
          <a:off x="17213580" y="143046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xdr:rowOff>
    </xdr:from>
    <xdr:to>
      <xdr:col>98</xdr:col>
      <xdr:colOff>38100</xdr:colOff>
      <xdr:row>85</xdr:row>
      <xdr:rowOff>106045</xdr:rowOff>
    </xdr:to>
    <xdr:sp macro="" textlink="">
      <xdr:nvSpPr>
        <xdr:cNvPr id="825" name="楕円 824">
          <a:extLst>
            <a:ext uri="{FF2B5EF4-FFF2-40B4-BE49-F238E27FC236}">
              <a16:creationId xmlns:a16="http://schemas.microsoft.com/office/drawing/2014/main" id="{4CCFEC87-0F35-4493-BFDB-6E7E8863D96E}"/>
            </a:ext>
          </a:extLst>
        </xdr:cNvPr>
        <xdr:cNvSpPr/>
      </xdr:nvSpPr>
      <xdr:spPr>
        <a:xfrm>
          <a:off x="16388080" y="1425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55245</xdr:rowOff>
    </xdr:from>
    <xdr:to>
      <xdr:col>102</xdr:col>
      <xdr:colOff>114300</xdr:colOff>
      <xdr:row>85</xdr:row>
      <xdr:rowOff>55245</xdr:rowOff>
    </xdr:to>
    <xdr:cxnSp macro="">
      <xdr:nvCxnSpPr>
        <xdr:cNvPr id="826" name="直線コネクタ 825">
          <a:extLst>
            <a:ext uri="{FF2B5EF4-FFF2-40B4-BE49-F238E27FC236}">
              <a16:creationId xmlns:a16="http://schemas.microsoft.com/office/drawing/2014/main" id="{7097FF4C-0B84-488A-A635-94BF62E18D69}"/>
            </a:ext>
          </a:extLst>
        </xdr:cNvPr>
        <xdr:cNvCxnSpPr/>
      </xdr:nvCxnSpPr>
      <xdr:spPr>
        <a:xfrm>
          <a:off x="16431260" y="143046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B7944F03-7A7B-4D26-AFF8-7BC1F7A6D648}"/>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F0D25E80-61B9-4C1C-828B-3382F33643F0}"/>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B2EB722A-9907-46DB-91D3-2D1F568BF7A8}"/>
            </a:ext>
          </a:extLst>
        </xdr:cNvPr>
        <xdr:cNvSpPr txBox="1"/>
      </xdr:nvSpPr>
      <xdr:spPr>
        <a:xfrm>
          <a:off x="1700156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C05CCC40-5D56-407B-8075-A6578B8D4327}"/>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97172</xdr:rowOff>
    </xdr:from>
    <xdr:ext cx="469744" cy="259045"/>
    <xdr:sp macro="" textlink="">
      <xdr:nvSpPr>
        <xdr:cNvPr id="831" name="n_1mainValue【消防施設】&#10;一人当たり面積">
          <a:extLst>
            <a:ext uri="{FF2B5EF4-FFF2-40B4-BE49-F238E27FC236}">
              <a16:creationId xmlns:a16="http://schemas.microsoft.com/office/drawing/2014/main" id="{BEDF82DC-F3AC-423E-9542-944E62D2CC30}"/>
            </a:ext>
          </a:extLst>
        </xdr:cNvPr>
        <xdr:cNvSpPr txBox="1"/>
      </xdr:nvSpPr>
      <xdr:spPr>
        <a:xfrm>
          <a:off x="1856112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832" name="n_2mainValue【消防施設】&#10;一人当たり面積">
          <a:extLst>
            <a:ext uri="{FF2B5EF4-FFF2-40B4-BE49-F238E27FC236}">
              <a16:creationId xmlns:a16="http://schemas.microsoft.com/office/drawing/2014/main" id="{1F63D756-DFE9-4D72-BEF7-690888498AFE}"/>
            </a:ext>
          </a:extLst>
        </xdr:cNvPr>
        <xdr:cNvSpPr txBox="1"/>
      </xdr:nvSpPr>
      <xdr:spPr>
        <a:xfrm>
          <a:off x="177762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833" name="n_3mainValue【消防施設】&#10;一人当たり面積">
          <a:extLst>
            <a:ext uri="{FF2B5EF4-FFF2-40B4-BE49-F238E27FC236}">
              <a16:creationId xmlns:a16="http://schemas.microsoft.com/office/drawing/2014/main" id="{8C6051D6-89A4-46A0-8E57-7B222C021005}"/>
            </a:ext>
          </a:extLst>
        </xdr:cNvPr>
        <xdr:cNvSpPr txBox="1"/>
      </xdr:nvSpPr>
      <xdr:spPr>
        <a:xfrm>
          <a:off x="170015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97172</xdr:rowOff>
    </xdr:from>
    <xdr:ext cx="469744" cy="259045"/>
    <xdr:sp macro="" textlink="">
      <xdr:nvSpPr>
        <xdr:cNvPr id="834" name="n_4mainValue【消防施設】&#10;一人当たり面積">
          <a:extLst>
            <a:ext uri="{FF2B5EF4-FFF2-40B4-BE49-F238E27FC236}">
              <a16:creationId xmlns:a16="http://schemas.microsoft.com/office/drawing/2014/main" id="{B0FBD3EC-D4C9-4748-A29C-82E84A67D13D}"/>
            </a:ext>
          </a:extLst>
        </xdr:cNvPr>
        <xdr:cNvSpPr txBox="1"/>
      </xdr:nvSpPr>
      <xdr:spPr>
        <a:xfrm>
          <a:off x="16226867" y="143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F0C54D88-D3DE-46D6-9445-73C4EDC97AC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678FC823-2BA3-4C8A-96E5-5F77617D86B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A6BFF1C1-5C2A-4619-BBB1-EB4360C98CA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354F02BF-3A7F-4560-9C2C-6DEA2E89112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6643F8A-9EB4-4DAF-9340-D9EBF0896DA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7A37D74D-3E08-4734-8F8F-FF5E342205C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38B0E698-9AE8-4171-AA2E-6422F33525E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1B7DFFDA-1C14-46EB-B365-E0698C808F7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419FD4FB-8801-4A24-9CAE-52CEB9E6889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641AF06F-C13B-4B91-8A27-44E8E8952CB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CA44159A-5EF1-4A4E-A67E-E804B8B8F85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7EC37255-E5BC-4371-9C75-F379284BFA8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743D4144-4FB4-49CE-AE94-CAC7140FA52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9D2FCBF-4101-4ED0-B80F-154D98717B3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8C91662A-057B-46F1-BE16-8E70E589646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C4CCD477-1F6E-44BC-A0FD-BBA30D76EDC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4BDF69F-8B7F-4617-BC08-058235CF0CD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DDC79336-A6BC-48E9-98A3-5FE04477A5F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9966344-5C44-4DA2-BD0C-64E697AE87F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2D272FEE-6599-49E3-ADA2-D2CBB5456A9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B5B7E7EC-7AB4-4E4F-B2E9-A256A2B55B7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722AAA4-4A5E-4ABE-B7B0-24882BB5B29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FD0C9D1B-B6D3-4BCD-8C1E-5F4E2DED673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B06DCAD-BB46-435C-A06D-2B6EB103BF2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C9B93285-48AD-4BBF-BE03-B0B1AD42018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76549752-6A71-4E42-A0B8-368A8C9A1390}"/>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C728D4DB-54B8-4A09-B2F7-9C5F81B92E3F}"/>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5A93DDA4-2270-4306-AB1E-9151F87F5D12}"/>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B5D26AB5-F6FA-4B9D-A61D-F213D03662C2}"/>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A7F80E8A-DC12-4AFD-9F06-32C2E6D91112}"/>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CB51D8DB-AFF9-4A25-AFC1-B15F9B67C1EC}"/>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954AFD5C-BE07-44EC-B26C-E4E979026355}"/>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124C6105-3050-4567-B4A7-E05585A4A52B}"/>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70C55C9B-05A5-4413-8A03-5ACCFB9E2DA9}"/>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0A738D2F-1AA6-48DF-BF4E-34C1F6405CF3}"/>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78D68FD9-5D86-4F39-8204-C4A17F0FE133}"/>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A06FFB8-DA6A-4655-9919-A65A8F97F74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96F84CA-B64A-4C08-828C-A01B1740BA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E7DC37D-518D-47DC-8841-3D54C0374CA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421C035-F7F8-4A03-A3E4-657D2B4A8B7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B9F4617-D7A3-4A82-AA3D-26A0FB14357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876" name="楕円 875">
          <a:extLst>
            <a:ext uri="{FF2B5EF4-FFF2-40B4-BE49-F238E27FC236}">
              <a16:creationId xmlns:a16="http://schemas.microsoft.com/office/drawing/2014/main" id="{ECE39A1C-4421-4FEB-8B38-C85A0F6D881C}"/>
            </a:ext>
          </a:extLst>
        </xdr:cNvPr>
        <xdr:cNvSpPr/>
      </xdr:nvSpPr>
      <xdr:spPr>
        <a:xfrm>
          <a:off x="14325600" y="169570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111777</xdr:rowOff>
    </xdr:from>
    <xdr:ext cx="405111" cy="259045"/>
    <xdr:sp macro="" textlink="">
      <xdr:nvSpPr>
        <xdr:cNvPr id="877" name="【庁舎】&#10;有形固定資産減価償却率該当値テキスト">
          <a:extLst>
            <a:ext uri="{FF2B5EF4-FFF2-40B4-BE49-F238E27FC236}">
              <a16:creationId xmlns:a16="http://schemas.microsoft.com/office/drawing/2014/main" id="{3BB4A6DD-78E4-4FD1-A88C-DB75CF6BB4BB}"/>
            </a:ext>
          </a:extLst>
        </xdr:cNvPr>
        <xdr:cNvSpPr txBox="1"/>
      </xdr:nvSpPr>
      <xdr:spPr>
        <a:xfrm>
          <a:off x="14414500" y="1687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139700</xdr:rowOff>
    </xdr:from>
    <xdr:to>
      <xdr:col>81</xdr:col>
      <xdr:colOff>101600</xdr:colOff>
      <xdr:row>101</xdr:row>
      <xdr:rowOff>69850</xdr:rowOff>
    </xdr:to>
    <xdr:sp macro="" textlink="">
      <xdr:nvSpPr>
        <xdr:cNvPr id="878" name="楕円 877">
          <a:extLst>
            <a:ext uri="{FF2B5EF4-FFF2-40B4-BE49-F238E27FC236}">
              <a16:creationId xmlns:a16="http://schemas.microsoft.com/office/drawing/2014/main" id="{4E129017-5FD2-4DCA-92CE-54FB3A6506BE}"/>
            </a:ext>
          </a:extLst>
        </xdr:cNvPr>
        <xdr:cNvSpPr/>
      </xdr:nvSpPr>
      <xdr:spPr>
        <a:xfrm>
          <a:off x="13578840" y="1690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19050</xdr:rowOff>
    </xdr:from>
    <xdr:to>
      <xdr:col>85</xdr:col>
      <xdr:colOff>127000</xdr:colOff>
      <xdr:row>101</xdr:row>
      <xdr:rowOff>76200</xdr:rowOff>
    </xdr:to>
    <xdr:cxnSp macro="">
      <xdr:nvCxnSpPr>
        <xdr:cNvPr id="879" name="直線コネクタ 878">
          <a:extLst>
            <a:ext uri="{FF2B5EF4-FFF2-40B4-BE49-F238E27FC236}">
              <a16:creationId xmlns:a16="http://schemas.microsoft.com/office/drawing/2014/main" id="{73A918C5-E311-4263-A64B-D8946495E7A4}"/>
            </a:ext>
          </a:extLst>
        </xdr:cNvPr>
        <xdr:cNvCxnSpPr/>
      </xdr:nvCxnSpPr>
      <xdr:spPr>
        <a:xfrm>
          <a:off x="13629640" y="1695069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880" name="楕円 879">
          <a:extLst>
            <a:ext uri="{FF2B5EF4-FFF2-40B4-BE49-F238E27FC236}">
              <a16:creationId xmlns:a16="http://schemas.microsoft.com/office/drawing/2014/main" id="{7DA1E100-CFBC-4035-B834-3A6930CDFC50}"/>
            </a:ext>
          </a:extLst>
        </xdr:cNvPr>
        <xdr:cNvSpPr/>
      </xdr:nvSpPr>
      <xdr:spPr>
        <a:xfrm>
          <a:off x="1280414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107</xdr:row>
      <xdr:rowOff>53339</xdr:rowOff>
    </xdr:to>
    <xdr:cxnSp macro="">
      <xdr:nvCxnSpPr>
        <xdr:cNvPr id="881" name="直線コネクタ 880">
          <a:extLst>
            <a:ext uri="{FF2B5EF4-FFF2-40B4-BE49-F238E27FC236}">
              <a16:creationId xmlns:a16="http://schemas.microsoft.com/office/drawing/2014/main" id="{8855253E-245B-4627-824B-6AC5BB65F462}"/>
            </a:ext>
          </a:extLst>
        </xdr:cNvPr>
        <xdr:cNvCxnSpPr/>
      </xdr:nvCxnSpPr>
      <xdr:spPr>
        <a:xfrm flipV="1">
          <a:off x="12854940" y="16950690"/>
          <a:ext cx="774700" cy="10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141332</xdr:rowOff>
    </xdr:from>
    <xdr:to>
      <xdr:col>72</xdr:col>
      <xdr:colOff>38100</xdr:colOff>
      <xdr:row>107</xdr:row>
      <xdr:rowOff>71482</xdr:rowOff>
    </xdr:to>
    <xdr:sp macro="" textlink="">
      <xdr:nvSpPr>
        <xdr:cNvPr id="882" name="楕円 881">
          <a:extLst>
            <a:ext uri="{FF2B5EF4-FFF2-40B4-BE49-F238E27FC236}">
              <a16:creationId xmlns:a16="http://schemas.microsoft.com/office/drawing/2014/main" id="{C2E6FE9E-1FA3-4754-904B-9E1A858D399F}"/>
            </a:ext>
          </a:extLst>
        </xdr:cNvPr>
        <xdr:cNvSpPr/>
      </xdr:nvSpPr>
      <xdr:spPr>
        <a:xfrm>
          <a:off x="12029440" y="17911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53339</xdr:rowOff>
    </xdr:to>
    <xdr:cxnSp macro="">
      <xdr:nvCxnSpPr>
        <xdr:cNvPr id="883" name="直線コネクタ 882">
          <a:extLst>
            <a:ext uri="{FF2B5EF4-FFF2-40B4-BE49-F238E27FC236}">
              <a16:creationId xmlns:a16="http://schemas.microsoft.com/office/drawing/2014/main" id="{4B6113EC-50E4-496A-B773-B5D7522315DA}"/>
            </a:ext>
          </a:extLst>
        </xdr:cNvPr>
        <xdr:cNvCxnSpPr/>
      </xdr:nvCxnSpPr>
      <xdr:spPr>
        <a:xfrm>
          <a:off x="12072620" y="17958162"/>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884" name="楕円 883">
          <a:extLst>
            <a:ext uri="{FF2B5EF4-FFF2-40B4-BE49-F238E27FC236}">
              <a16:creationId xmlns:a16="http://schemas.microsoft.com/office/drawing/2014/main" id="{F7AECC66-CB12-4B18-89DB-EDE02C080AF4}"/>
            </a:ext>
          </a:extLst>
        </xdr:cNvPr>
        <xdr:cNvSpPr/>
      </xdr:nvSpPr>
      <xdr:spPr>
        <a:xfrm>
          <a:off x="1123188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20682</xdr:rowOff>
    </xdr:to>
    <xdr:cxnSp macro="">
      <xdr:nvCxnSpPr>
        <xdr:cNvPr id="885" name="直線コネクタ 884">
          <a:extLst>
            <a:ext uri="{FF2B5EF4-FFF2-40B4-BE49-F238E27FC236}">
              <a16:creationId xmlns:a16="http://schemas.microsoft.com/office/drawing/2014/main" id="{1E321B88-173E-4998-ADD0-91B4DF50456D}"/>
            </a:ext>
          </a:extLst>
        </xdr:cNvPr>
        <xdr:cNvCxnSpPr/>
      </xdr:nvCxnSpPr>
      <xdr:spPr>
        <a:xfrm>
          <a:off x="11282680" y="17929316"/>
          <a:ext cx="78994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581FD5D3-5088-4898-AD4E-EC582119F90B}"/>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6DE349DE-33D7-4B7A-A1B9-25D5FCDB1383}"/>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8FF8331E-41D4-4549-9E3E-B0D4ACC7F8BF}"/>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62C4A135-5771-48A4-953D-8AA9F4977F85}"/>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86377</xdr:rowOff>
    </xdr:from>
    <xdr:ext cx="405111" cy="259045"/>
    <xdr:sp macro="" textlink="">
      <xdr:nvSpPr>
        <xdr:cNvPr id="890" name="n_1mainValue【庁舎】&#10;有形固定資産減価償却率">
          <a:extLst>
            <a:ext uri="{FF2B5EF4-FFF2-40B4-BE49-F238E27FC236}">
              <a16:creationId xmlns:a16="http://schemas.microsoft.com/office/drawing/2014/main" id="{DE3593B5-09DD-4417-8648-C0139F99B9CA}"/>
            </a:ext>
          </a:extLst>
        </xdr:cNvPr>
        <xdr:cNvSpPr txBox="1"/>
      </xdr:nvSpPr>
      <xdr:spPr>
        <a:xfrm>
          <a:off x="13437244" y="1668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891" name="n_2mainValue【庁舎】&#10;有形固定資産減価償却率">
          <a:extLst>
            <a:ext uri="{FF2B5EF4-FFF2-40B4-BE49-F238E27FC236}">
              <a16:creationId xmlns:a16="http://schemas.microsoft.com/office/drawing/2014/main" id="{100EAEE1-B1BC-4361-9A94-C445277CE9E7}"/>
            </a:ext>
          </a:extLst>
        </xdr:cNvPr>
        <xdr:cNvSpPr txBox="1"/>
      </xdr:nvSpPr>
      <xdr:spPr>
        <a:xfrm>
          <a:off x="12675244" y="180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62609</xdr:rowOff>
    </xdr:from>
    <xdr:ext cx="405111" cy="259045"/>
    <xdr:sp macro="" textlink="">
      <xdr:nvSpPr>
        <xdr:cNvPr id="892" name="n_3mainValue【庁舎】&#10;有形固定資産減価償却率">
          <a:extLst>
            <a:ext uri="{FF2B5EF4-FFF2-40B4-BE49-F238E27FC236}">
              <a16:creationId xmlns:a16="http://schemas.microsoft.com/office/drawing/2014/main" id="{2E1DBC3C-457B-4605-8B39-99B670DDBA6A}"/>
            </a:ext>
          </a:extLst>
        </xdr:cNvPr>
        <xdr:cNvSpPr txBox="1"/>
      </xdr:nvSpPr>
      <xdr:spPr>
        <a:xfrm>
          <a:off x="11900544" y="1800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893" name="n_4mainValue【庁舎】&#10;有形固定資産減価償却率">
          <a:extLst>
            <a:ext uri="{FF2B5EF4-FFF2-40B4-BE49-F238E27FC236}">
              <a16:creationId xmlns:a16="http://schemas.microsoft.com/office/drawing/2014/main" id="{7F1E78CF-F839-4D91-8D23-48CFE39397D3}"/>
            </a:ext>
          </a:extLst>
        </xdr:cNvPr>
        <xdr:cNvSpPr txBox="1"/>
      </xdr:nvSpPr>
      <xdr:spPr>
        <a:xfrm>
          <a:off x="1110298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7DFE2634-83DB-4774-89EA-27FABA0D1C4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02EB3D9-295C-4D89-936D-F91F3933990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758E59DB-C7E7-4211-BD02-E65A804ADF2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984D0250-253C-4B5B-9D9B-9C4AD5C45CB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AE1C2C84-12BA-4FAA-9B94-D4187BC8CDB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6409D9AF-E660-44D7-995E-66BCF02D238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70EA976B-CB9D-4CA5-9F5B-DA56F5F023E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83E309E8-A776-4495-B7E2-D5A06A39BD1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EE4D4377-4EA5-4543-A837-49230368102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3CAE3EBE-4149-45DA-BEB3-A77E756A61F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2FC9CE59-5FCD-48C8-8A54-0521C3EB6EDA}"/>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4D18A90F-C331-4EFD-8F40-90DDEC0CC5B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A741263B-8218-4270-8E0A-371F1D9387A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54EB26E1-09B7-4BFE-9EFD-17991EE9E79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54B96379-9D0F-4345-961E-9523483550E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F50E7225-A1E0-4CD0-902E-14E02761EE8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9CC57475-EB18-49C4-B70A-B1CF15D7056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5D80A3F4-EBEF-4B72-BEA8-83C73CC7F45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A4594A92-5E41-4B96-8844-6A94001B613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ECC0F445-71E3-4C9F-AC21-689A804F8BF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2FA07720-0663-48E2-A3AF-59821BE7943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E46981C6-2874-400E-996A-14A040C0F77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FFEB3D30-CACE-4B5B-BEE3-47125D53A9F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49E8B170-E7D6-4A66-A7E6-EFBA212278C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C3D9B8D-0013-4A86-BB8A-E11D564602B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C2E4362-CD1C-47A6-8072-8213967968D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EA73749F-7C6A-4062-8814-D3C3D9C87F6C}"/>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AB88C28D-DD71-4985-956A-DF91617B6E7E}"/>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D557D99A-C72D-4200-9C26-26841071F279}"/>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3CFA077C-2E3B-4FC9-BCB1-92A3ABBF7C5F}"/>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48AD3E04-01FD-476F-B830-AA22318FCD34}"/>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713A4CC6-A9BF-4DAA-AEC8-851390C61CAF}"/>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D5DA7BEA-C1C7-4389-88D9-4ED3995843F9}"/>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CBDCF252-D0F4-42E8-9635-8A93A7ED519F}"/>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E7EC3B3C-D578-4B9C-A1A8-DC9840D46A1E}"/>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259EDE0C-A78B-4023-BE16-6E5C659918C4}"/>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515694DB-94AE-4344-8936-0CFA93DE2223}"/>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C3DD50C-C8E8-471E-9758-1867E65D849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CFE6F81-30F3-4219-9FD3-AEF2098734A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3E37CCA-E52D-4867-ADE7-85EE84650F6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04A9BE4-FC13-434F-B895-CD5508906D0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744AF61-9D20-40B6-A24A-428FCA27142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170724</xdr:rowOff>
    </xdr:from>
    <xdr:to>
      <xdr:col>116</xdr:col>
      <xdr:colOff>114300</xdr:colOff>
      <xdr:row>106</xdr:row>
      <xdr:rowOff>100874</xdr:rowOff>
    </xdr:to>
    <xdr:sp macro="" textlink="">
      <xdr:nvSpPr>
        <xdr:cNvPr id="936" name="楕円 935">
          <a:extLst>
            <a:ext uri="{FF2B5EF4-FFF2-40B4-BE49-F238E27FC236}">
              <a16:creationId xmlns:a16="http://schemas.microsoft.com/office/drawing/2014/main" id="{3004C53A-7940-439C-9FEA-281A7CBB78AE}"/>
            </a:ext>
          </a:extLst>
        </xdr:cNvPr>
        <xdr:cNvSpPr/>
      </xdr:nvSpPr>
      <xdr:spPr>
        <a:xfrm>
          <a:off x="1945894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22151</xdr:rowOff>
    </xdr:from>
    <xdr:ext cx="469744" cy="259045"/>
    <xdr:sp macro="" textlink="">
      <xdr:nvSpPr>
        <xdr:cNvPr id="937" name="【庁舎】&#10;一人当たり面積該当値テキスト">
          <a:extLst>
            <a:ext uri="{FF2B5EF4-FFF2-40B4-BE49-F238E27FC236}">
              <a16:creationId xmlns:a16="http://schemas.microsoft.com/office/drawing/2014/main" id="{1DE22D38-8975-44A4-BB21-0F9386AD4A0F}"/>
            </a:ext>
          </a:extLst>
        </xdr:cNvPr>
        <xdr:cNvSpPr txBox="1"/>
      </xdr:nvSpPr>
      <xdr:spPr>
        <a:xfrm>
          <a:off x="19547840" y="176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938" name="楕円 937">
          <a:extLst>
            <a:ext uri="{FF2B5EF4-FFF2-40B4-BE49-F238E27FC236}">
              <a16:creationId xmlns:a16="http://schemas.microsoft.com/office/drawing/2014/main" id="{A0476994-271F-48A2-854B-0E86C16785DD}"/>
            </a:ext>
          </a:extLst>
        </xdr:cNvPr>
        <xdr:cNvSpPr/>
      </xdr:nvSpPr>
      <xdr:spPr>
        <a:xfrm>
          <a:off x="18735040" y="1777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50074</xdr:rowOff>
    </xdr:from>
    <xdr:to>
      <xdr:col>116</xdr:col>
      <xdr:colOff>63500</xdr:colOff>
      <xdr:row>106</xdr:row>
      <xdr:rowOff>50074</xdr:rowOff>
    </xdr:to>
    <xdr:cxnSp macro="">
      <xdr:nvCxnSpPr>
        <xdr:cNvPr id="939" name="直線コネクタ 938">
          <a:extLst>
            <a:ext uri="{FF2B5EF4-FFF2-40B4-BE49-F238E27FC236}">
              <a16:creationId xmlns:a16="http://schemas.microsoft.com/office/drawing/2014/main" id="{EFCBD2A0-6D46-4F66-9C3F-AEB68F5B27FD}"/>
            </a:ext>
          </a:extLst>
        </xdr:cNvPr>
        <xdr:cNvCxnSpPr/>
      </xdr:nvCxnSpPr>
      <xdr:spPr>
        <a:xfrm>
          <a:off x="18778220" y="178199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115207</xdr:rowOff>
    </xdr:from>
    <xdr:to>
      <xdr:col>107</xdr:col>
      <xdr:colOff>101600</xdr:colOff>
      <xdr:row>108</xdr:row>
      <xdr:rowOff>45357</xdr:rowOff>
    </xdr:to>
    <xdr:sp macro="" textlink="">
      <xdr:nvSpPr>
        <xdr:cNvPr id="940" name="楕円 939">
          <a:extLst>
            <a:ext uri="{FF2B5EF4-FFF2-40B4-BE49-F238E27FC236}">
              <a16:creationId xmlns:a16="http://schemas.microsoft.com/office/drawing/2014/main" id="{79F4C0AC-155B-4CAE-B5ED-69887996A708}"/>
            </a:ext>
          </a:extLst>
        </xdr:cNvPr>
        <xdr:cNvSpPr/>
      </xdr:nvSpPr>
      <xdr:spPr>
        <a:xfrm>
          <a:off x="17937480" y="18052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50074</xdr:rowOff>
    </xdr:from>
    <xdr:to>
      <xdr:col>111</xdr:col>
      <xdr:colOff>177800</xdr:colOff>
      <xdr:row>107</xdr:row>
      <xdr:rowOff>166007</xdr:rowOff>
    </xdr:to>
    <xdr:cxnSp macro="">
      <xdr:nvCxnSpPr>
        <xdr:cNvPr id="941" name="直線コネクタ 940">
          <a:extLst>
            <a:ext uri="{FF2B5EF4-FFF2-40B4-BE49-F238E27FC236}">
              <a16:creationId xmlns:a16="http://schemas.microsoft.com/office/drawing/2014/main" id="{F933E627-5BBE-4110-BC5C-C0B976924BF1}"/>
            </a:ext>
          </a:extLst>
        </xdr:cNvPr>
        <xdr:cNvCxnSpPr/>
      </xdr:nvCxnSpPr>
      <xdr:spPr>
        <a:xfrm flipV="1">
          <a:off x="17988280" y="17819914"/>
          <a:ext cx="789940" cy="28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118473</xdr:rowOff>
    </xdr:from>
    <xdr:to>
      <xdr:col>102</xdr:col>
      <xdr:colOff>165100</xdr:colOff>
      <xdr:row>108</xdr:row>
      <xdr:rowOff>48623</xdr:rowOff>
    </xdr:to>
    <xdr:sp macro="" textlink="">
      <xdr:nvSpPr>
        <xdr:cNvPr id="942" name="楕円 941">
          <a:extLst>
            <a:ext uri="{FF2B5EF4-FFF2-40B4-BE49-F238E27FC236}">
              <a16:creationId xmlns:a16="http://schemas.microsoft.com/office/drawing/2014/main" id="{ED7AAD34-5263-4199-A18C-B82AE020A725}"/>
            </a:ext>
          </a:extLst>
        </xdr:cNvPr>
        <xdr:cNvSpPr/>
      </xdr:nvSpPr>
      <xdr:spPr>
        <a:xfrm>
          <a:off x="17162780" y="180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166007</xdr:rowOff>
    </xdr:from>
    <xdr:to>
      <xdr:col>107</xdr:col>
      <xdr:colOff>50800</xdr:colOff>
      <xdr:row>107</xdr:row>
      <xdr:rowOff>169273</xdr:rowOff>
    </xdr:to>
    <xdr:cxnSp macro="">
      <xdr:nvCxnSpPr>
        <xdr:cNvPr id="943" name="直線コネクタ 942">
          <a:extLst>
            <a:ext uri="{FF2B5EF4-FFF2-40B4-BE49-F238E27FC236}">
              <a16:creationId xmlns:a16="http://schemas.microsoft.com/office/drawing/2014/main" id="{C6E2D99C-94BA-4B12-9162-68450500AFCB}"/>
            </a:ext>
          </a:extLst>
        </xdr:cNvPr>
        <xdr:cNvCxnSpPr/>
      </xdr:nvCxnSpPr>
      <xdr:spPr>
        <a:xfrm flipV="1">
          <a:off x="17213580" y="1810348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118473</xdr:rowOff>
    </xdr:from>
    <xdr:to>
      <xdr:col>98</xdr:col>
      <xdr:colOff>38100</xdr:colOff>
      <xdr:row>108</xdr:row>
      <xdr:rowOff>48623</xdr:rowOff>
    </xdr:to>
    <xdr:sp macro="" textlink="">
      <xdr:nvSpPr>
        <xdr:cNvPr id="944" name="楕円 943">
          <a:extLst>
            <a:ext uri="{FF2B5EF4-FFF2-40B4-BE49-F238E27FC236}">
              <a16:creationId xmlns:a16="http://schemas.microsoft.com/office/drawing/2014/main" id="{1FC4B0A2-916D-481A-A152-BEC442CC88D1}"/>
            </a:ext>
          </a:extLst>
        </xdr:cNvPr>
        <xdr:cNvSpPr/>
      </xdr:nvSpPr>
      <xdr:spPr>
        <a:xfrm>
          <a:off x="16388080" y="18055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169273</xdr:rowOff>
    </xdr:from>
    <xdr:to>
      <xdr:col>102</xdr:col>
      <xdr:colOff>114300</xdr:colOff>
      <xdr:row>107</xdr:row>
      <xdr:rowOff>169273</xdr:rowOff>
    </xdr:to>
    <xdr:cxnSp macro="">
      <xdr:nvCxnSpPr>
        <xdr:cNvPr id="945" name="直線コネクタ 944">
          <a:extLst>
            <a:ext uri="{FF2B5EF4-FFF2-40B4-BE49-F238E27FC236}">
              <a16:creationId xmlns:a16="http://schemas.microsoft.com/office/drawing/2014/main" id="{BAA24210-802A-4E31-A4EA-335DD0072B5E}"/>
            </a:ext>
          </a:extLst>
        </xdr:cNvPr>
        <xdr:cNvCxnSpPr/>
      </xdr:nvCxnSpPr>
      <xdr:spPr>
        <a:xfrm>
          <a:off x="16431260" y="181067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A68FD314-9DC0-4928-AB86-F48A142D82BF}"/>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BD55C44C-9B7D-4EFA-A5D8-8F634404FD55}"/>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967B6DA3-303B-4647-8EF7-C0F2DDE3D9B9}"/>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ECF69825-E01B-45D9-B4EC-BDAB6CAEFEF9}"/>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117401</xdr:rowOff>
    </xdr:from>
    <xdr:ext cx="469744" cy="259045"/>
    <xdr:sp macro="" textlink="">
      <xdr:nvSpPr>
        <xdr:cNvPr id="950" name="n_1mainValue【庁舎】&#10;一人当たり面積">
          <a:extLst>
            <a:ext uri="{FF2B5EF4-FFF2-40B4-BE49-F238E27FC236}">
              <a16:creationId xmlns:a16="http://schemas.microsoft.com/office/drawing/2014/main" id="{83E93E51-CCBC-42B1-B9F4-878F2BDC65F8}"/>
            </a:ext>
          </a:extLst>
        </xdr:cNvPr>
        <xdr:cNvSpPr txBox="1"/>
      </xdr:nvSpPr>
      <xdr:spPr>
        <a:xfrm>
          <a:off x="18561127" y="17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951" name="n_2mainValue【庁舎】&#10;一人当たり面積">
          <a:extLst>
            <a:ext uri="{FF2B5EF4-FFF2-40B4-BE49-F238E27FC236}">
              <a16:creationId xmlns:a16="http://schemas.microsoft.com/office/drawing/2014/main" id="{0B1A55D4-F03A-435D-B272-F75C26D737D0}"/>
            </a:ext>
          </a:extLst>
        </xdr:cNvPr>
        <xdr:cNvSpPr txBox="1"/>
      </xdr:nvSpPr>
      <xdr:spPr>
        <a:xfrm>
          <a:off x="1777626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39750</xdr:rowOff>
    </xdr:from>
    <xdr:ext cx="469744" cy="259045"/>
    <xdr:sp macro="" textlink="">
      <xdr:nvSpPr>
        <xdr:cNvPr id="952" name="n_3mainValue【庁舎】&#10;一人当たり面積">
          <a:extLst>
            <a:ext uri="{FF2B5EF4-FFF2-40B4-BE49-F238E27FC236}">
              <a16:creationId xmlns:a16="http://schemas.microsoft.com/office/drawing/2014/main" id="{9B2A20E4-C8BC-41B8-9123-CE922A5B0958}"/>
            </a:ext>
          </a:extLst>
        </xdr:cNvPr>
        <xdr:cNvSpPr txBox="1"/>
      </xdr:nvSpPr>
      <xdr:spPr>
        <a:xfrm>
          <a:off x="1700156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39750</xdr:rowOff>
    </xdr:from>
    <xdr:ext cx="469744" cy="259045"/>
    <xdr:sp macro="" textlink="">
      <xdr:nvSpPr>
        <xdr:cNvPr id="953" name="n_4mainValue【庁舎】&#10;一人当たり面積">
          <a:extLst>
            <a:ext uri="{FF2B5EF4-FFF2-40B4-BE49-F238E27FC236}">
              <a16:creationId xmlns:a16="http://schemas.microsoft.com/office/drawing/2014/main" id="{2A8D16CA-CFB0-4F65-9D68-1504DAFA3E1F}"/>
            </a:ext>
          </a:extLst>
        </xdr:cNvPr>
        <xdr:cNvSpPr txBox="1"/>
      </xdr:nvSpPr>
      <xdr:spPr>
        <a:xfrm>
          <a:off x="1622686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2E7BCA2-3C86-4D11-8155-DA461A68EB3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13C0E246-CE61-46F9-80DB-5F49CBC000E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38F1D12-24DD-4C14-848D-AAD78BCB2F6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有形固定資産減価償却率が類似団体と比較して特に低くなっている施設は、庁舎及び一般廃棄物処理施設であり、特に高くなっている施設は消防施設である。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庁舎については、令和５年２月に新庁舎建設工事が完了したことで、有形固定資減価償却率が大きく低下した。</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一般廃棄物処理施設については、取得年度不明により財務書類整理開始年度を取得年度としたため、有形固定資産減価償却率は低くなっている。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消防施設については、大部分を防火水槽が占めており、減少の見込みはない。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市民税や固定資産税の増収により基準財政収入額が増加したものの、社会福祉費や高齢者福祉費等の増加による基準財政需要額の増加が上回ったため、財政力指数が低下した。</a:t>
          </a:r>
        </a:p>
        <a:p>
          <a:r>
            <a:rPr kumimoji="1" lang="ja-JP" altLang="en-US" sz="1300">
              <a:latin typeface="ＭＳ Ｐゴシック" panose="020B0600070205080204" pitchFamily="50" charset="-128"/>
              <a:ea typeface="ＭＳ Ｐゴシック" panose="020B0600070205080204" pitchFamily="50" charset="-128"/>
            </a:rPr>
            <a:t>　全国平均と比較すると、依然として高い水準を維持しているが、愛知県平均を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ポイント下回っている状況であり、引き続き歳出抑制を図るとともに、自主財源確保の強化に取り組むなど、更なる財政基盤の強化に努める。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地方税や普通交付税等が増加したものの、人事院勧告に基づく人件費の増加、社会保障費の増加による扶助費の増加等により、前年度より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ポイント上昇した。今後は社会保障費も年々増加していくことが予想されることから、これまで以上に持続可能な行財政基盤の確立に向け、既存事業の見直しに努める。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44048"/>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15748</xdr:rowOff>
    </xdr:from>
    <xdr:to>
      <xdr:col>19</xdr:col>
      <xdr:colOff>133350</xdr:colOff>
      <xdr:row>61</xdr:row>
      <xdr:rowOff>85598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0274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15748</xdr:rowOff>
    </xdr:from>
    <xdr:to>
      <xdr:col>15</xdr:col>
      <xdr:colOff>82550</xdr:colOff>
      <xdr:row>61</xdr:row>
      <xdr:rowOff>153162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0274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1016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1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136398</xdr:rowOff>
    </xdr:from>
    <xdr:to>
      <xdr:col>15</xdr:col>
      <xdr:colOff>133350</xdr:colOff>
      <xdr:row>60</xdr:row>
      <xdr:rowOff>66548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51325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人件費、物件費、維持補修費の合計額の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のは、主に人件費が原因となっている。これは、ごみ処理業務や消防業務を一部事務組合で行っているためである。しかし、人事院勧告に基づく給料及び期末手当の改定による人件費の上昇等により、前年度より増加している。</a:t>
          </a:r>
        </a:p>
        <a:p>
          <a:r>
            <a:rPr kumimoji="1" lang="ja-JP" altLang="en-US" sz="1300">
              <a:latin typeface="ＭＳ Ｐゴシック" panose="020B0600070205080204" pitchFamily="50" charset="-128"/>
              <a:ea typeface="ＭＳ Ｐゴシック" panose="020B0600070205080204" pitchFamily="50" charset="-128"/>
            </a:rPr>
            <a:t>　全国平均、愛知県平均と比較しても抑制できていることから、今後も適切な執行に努める。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76907</xdr:rowOff>
    </xdr:from>
    <xdr:to>
      <xdr:col>23</xdr:col>
      <xdr:colOff>133350</xdr:colOff>
      <xdr:row>81</xdr:row>
      <xdr:rowOff>82127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4357"/>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40889</xdr:rowOff>
    </xdr:from>
    <xdr:to>
      <xdr:col>19</xdr:col>
      <xdr:colOff>133350</xdr:colOff>
      <xdr:row>81</xdr:row>
      <xdr:rowOff>76907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8339"/>
          <a:ext cx="889000" cy="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20579</xdr:rowOff>
    </xdr:from>
    <xdr:to>
      <xdr:col>15</xdr:col>
      <xdr:colOff>82550</xdr:colOff>
      <xdr:row>81</xdr:row>
      <xdr:rowOff>40889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8029"/>
          <a:ext cx="889000" cy="2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115224</xdr:rowOff>
    </xdr:from>
    <xdr:to>
      <xdr:col>11</xdr:col>
      <xdr:colOff>31750</xdr:colOff>
      <xdr:row>81</xdr:row>
      <xdr:rowOff>20579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1224"/>
          <a:ext cx="889000" cy="7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31327</xdr:rowOff>
    </xdr:from>
    <xdr:to>
      <xdr:col>23</xdr:col>
      <xdr:colOff>184150</xdr:colOff>
      <xdr:row>81</xdr:row>
      <xdr:rowOff>132927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47854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26107</xdr:rowOff>
    </xdr:from>
    <xdr:to>
      <xdr:col>19</xdr:col>
      <xdr:colOff>184150</xdr:colOff>
      <xdr:row>81</xdr:row>
      <xdr:rowOff>127707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137884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161539</xdr:rowOff>
    </xdr:from>
    <xdr:to>
      <xdr:col>15</xdr:col>
      <xdr:colOff>133350</xdr:colOff>
      <xdr:row>81</xdr:row>
      <xdr:rowOff>91689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101866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141229</xdr:rowOff>
    </xdr:from>
    <xdr:to>
      <xdr:col>11</xdr:col>
      <xdr:colOff>82550</xdr:colOff>
      <xdr:row>81</xdr:row>
      <xdr:rowOff>71379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81556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64424</xdr:rowOff>
    </xdr:from>
    <xdr:to>
      <xdr:col>7</xdr:col>
      <xdr:colOff>31750</xdr:colOff>
      <xdr:row>80</xdr:row>
      <xdr:rowOff>166024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ポイント低下しており、依然として全国平均及び類似団体の中では低水準となっている。今後もより一層の給与の適正化に努める。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48986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48986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117021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全国平均、愛知県平均、類似団体平均を下回っており、今後も第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次あま市定員適正化計画に基づき適正な水準を維持できるように努める。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27411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4356"/>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17356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003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13335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631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15346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963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148061</xdr:rowOff>
    </xdr:from>
    <xdr:to>
      <xdr:col>81</xdr:col>
      <xdr:colOff>95250</xdr:colOff>
      <xdr:row>60</xdr:row>
      <xdr:rowOff>78211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164588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135996</xdr:rowOff>
    </xdr:from>
    <xdr:to>
      <xdr:col>64</xdr:col>
      <xdr:colOff>152400</xdr:colOff>
      <xdr:row>60</xdr:row>
      <xdr:rowOff>66146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76323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臨時財政対策債を始め</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事業の償還が終了したことで、地方債元利償還金が減少し前年度より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は、新庁舎整備事業や美和中学校体育館整備で借入れた地方債に係る元金償還も始まることから、比率は増加していくと予想される。そのため、事業の緊急度・優先度を的確に把握するとともに、市債の発行を必要最低限に留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7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20828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595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95013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新庁舎建設工事が完了したことにより新庁舎整備事業が減額したこと及び令和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地方財政対策により臨時財政対策債の発行が抑制されたこと等により地方債現在高が減少したものの、新庁舎整備事業及び木田駅周辺整備事業の財源としてまちづくり事業推進基金を取崩したことにより、充当可能基金が減少したことから、将来負担比率が上昇した。</a:t>
          </a:r>
        </a:p>
        <a:p>
          <a:r>
            <a:rPr kumimoji="1" lang="ja-JP" altLang="en-US" sz="1300">
              <a:latin typeface="ＭＳ Ｐゴシック" panose="020B0600070205080204" pitchFamily="50" charset="-128"/>
              <a:ea typeface="ＭＳ Ｐゴシック" panose="020B0600070205080204" pitchFamily="50" charset="-128"/>
            </a:rPr>
            <a:t>　今後も社会保障費等の増加に伴い、財政調整基金の取り崩しが見込まれるため、当面の間は数値が上昇していくと予想される。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37435</xdr:rowOff>
    </xdr:from>
    <xdr:to>
      <xdr:col>81</xdr:col>
      <xdr:colOff>44450</xdr:colOff>
      <xdr:row>17</xdr:row>
      <xdr:rowOff>39733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952085"/>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73297</xdr:rowOff>
    </xdr:from>
    <xdr:to>
      <xdr:col>77</xdr:col>
      <xdr:colOff>44450</xdr:colOff>
      <xdr:row>17</xdr:row>
      <xdr:rowOff>37435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816497"/>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31931</xdr:rowOff>
    </xdr:from>
    <xdr:to>
      <xdr:col>72</xdr:col>
      <xdr:colOff>203200</xdr:colOff>
      <xdr:row>16</xdr:row>
      <xdr:rowOff>73297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775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54005</xdr:rowOff>
    </xdr:from>
    <xdr:to>
      <xdr:col>68</xdr:col>
      <xdr:colOff>152400</xdr:colOff>
      <xdr:row>16</xdr:row>
      <xdr:rowOff>31931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62575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160383</xdr:rowOff>
    </xdr:from>
    <xdr:to>
      <xdr:col>81</xdr:col>
      <xdr:colOff>95250</xdr:colOff>
      <xdr:row>17</xdr:row>
      <xdr:rowOff>90533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9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132460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8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158085</xdr:rowOff>
    </xdr:from>
    <xdr:to>
      <xdr:col>77</xdr:col>
      <xdr:colOff>95250</xdr:colOff>
      <xdr:row>17</xdr:row>
      <xdr:rowOff>88235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73012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98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22497</xdr:rowOff>
    </xdr:from>
    <xdr:to>
      <xdr:col>73</xdr:col>
      <xdr:colOff>44450</xdr:colOff>
      <xdr:row>16</xdr:row>
      <xdr:rowOff>124097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108874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152581</xdr:rowOff>
    </xdr:from>
    <xdr:to>
      <xdr:col>68</xdr:col>
      <xdr:colOff>203200</xdr:colOff>
      <xdr:row>16</xdr:row>
      <xdr:rowOff>82731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67508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1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3205</xdr:rowOff>
    </xdr:from>
    <xdr:to>
      <xdr:col>64</xdr:col>
      <xdr:colOff>152400</xdr:colOff>
      <xdr:row>15</xdr:row>
      <xdr:rowOff>104805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89582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下回っており、ごみ処理業務や消防業務を一部事務組合で行っていること等が要因として挙げられるが、人事院勧告に基づく給料及び期末手当の改定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次あま市定員適正化計画に基づき適正な人員配置や執行に努める。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27396</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8146"/>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27396</xdr:rowOff>
    </xdr:from>
    <xdr:to>
      <xdr:col>19</xdr:col>
      <xdr:colOff>187325</xdr:colOff>
      <xdr:row>35</xdr:row>
      <xdr:rowOff>27396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28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27396</xdr:rowOff>
    </xdr:from>
    <xdr:to>
      <xdr:col>15</xdr:col>
      <xdr:colOff>98425</xdr:colOff>
      <xdr:row>35</xdr:row>
      <xdr:rowOff>125367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281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15966</xdr:rowOff>
    </xdr:from>
    <xdr:to>
      <xdr:col>11</xdr:col>
      <xdr:colOff>9525</xdr:colOff>
      <xdr:row>35</xdr:row>
      <xdr:rowOff>125367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4526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35378</xdr:rowOff>
    </xdr:from>
    <xdr:to>
      <xdr:col>24</xdr:col>
      <xdr:colOff>76200</xdr:colOff>
      <xdr:row>35</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148046</xdr:rowOff>
    </xdr:from>
    <xdr:to>
      <xdr:col>20</xdr:col>
      <xdr:colOff>38100</xdr:colOff>
      <xdr:row>35</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88373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148046</xdr:rowOff>
    </xdr:from>
    <xdr:to>
      <xdr:col>15</xdr:col>
      <xdr:colOff>149225</xdr:colOff>
      <xdr:row>35</xdr:row>
      <xdr:rowOff>78196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88373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74567</xdr:rowOff>
    </xdr:from>
    <xdr:to>
      <xdr:col>11</xdr:col>
      <xdr:colOff>60325</xdr:colOff>
      <xdr:row>36</xdr:row>
      <xdr:rowOff>4717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14894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136616</xdr:rowOff>
    </xdr:from>
    <xdr:to>
      <xdr:col>6</xdr:col>
      <xdr:colOff>171450</xdr:colOff>
      <xdr:row>34</xdr:row>
      <xdr:rowOff>66766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76943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物件費に係る経常収支比率は、地方税や交付税等の経常一般財源等が増加したものの、電算管理費等の経常的な物件費が増加したことにより、前年度より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依然として全国平均や類似団体平均を上回っているため、今後も引き続き、事務事業見直しや施設の統廃合等を積極的に取組むことにより、経常的経費の削減に努める。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62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119380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9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9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18</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972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扶助費に係る経常収支比率は類似団体平均を毎年上回っており、前年度より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昇した。これは、児童数の減少により児童手当費が減少したものの、居宅介護等の利用者の増加による自立支援介護給付費の増加や、新型コロナウイルス感染症の５類感染症移行に伴う受診件数の増加による子ども医療費の増加が要因と考えられる。今後も、社会保障費の増加に伴う扶助費の増加が予想されるため、事務事業の見直し等の行財政改革の取組を通じて、経常的経費・義務的経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017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037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経常収支比率は類似団体平均を下回っているものの、前年度より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ポイント上昇した。これは介護保険特別会計繰出金が増加したことが要因として考えられる。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今後も社会保障費の増加に伴い、介護保険特別会計繰出金等の増加が見込まれることから、経費の削減、各事業の歳入の適正化を図りながら、財政運営を行うように努める。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17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82550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0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82550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165100</xdr:rowOff>
    </xdr:from>
    <xdr:to>
      <xdr:col>78</xdr:col>
      <xdr:colOff>120650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補助費等に係る経常収支比率は前年度から横ばいで推移しているものの、全国平均や類似団体平均を上回っており、一部事務組合に対する負担金が類似団体より大きいことが要因として考えられる。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今後は、公営企業や一部事務組合への支出金の抑制を図ることにより経費の削減に努める。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76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5842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の抑制により、公債費に係る経常収支比率は類似団体平均を毎年度下回っている。しかし、今後は新庁舎整備事業や美和中学校体育館整備等の大型事業の財源として借り入れた地方債に係る元金償還が始まることや、施設の老朽化に対応するための借入れにより、元金償還が増加する見込みであるため、計画的な地方債の発行を行うことで、後年度負担の適正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47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44704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62992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67563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物件費、補助費等が類似団体平均より高いため、当該数値の類似団体平均を上回る要因となっている。引き続き事務事業の見直し等の行財政改革の取組を通じて、更なる経常的経費、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578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88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8862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41275</xdr:rowOff>
    </xdr:from>
    <xdr:to>
      <xdr:col>69</xdr:col>
      <xdr:colOff>92075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429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161925</xdr:rowOff>
    </xdr:from>
    <xdr:to>
      <xdr:col>69</xdr:col>
      <xdr:colOff>142875</xdr:colOff>
      <xdr:row>77</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76852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42151</xdr:rowOff>
    </xdr:from>
    <xdr:to>
      <xdr:col>29</xdr:col>
      <xdr:colOff>127000</xdr:colOff>
      <xdr:row>17</xdr:row>
      <xdr:rowOff>111436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4426"/>
          <a:ext cx="647700" cy="69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97796</xdr:rowOff>
    </xdr:from>
    <xdr:to>
      <xdr:col>26</xdr:col>
      <xdr:colOff>50800</xdr:colOff>
      <xdr:row>17</xdr:row>
      <xdr:rowOff>111436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60071"/>
          <a:ext cx="698500" cy="1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97796</xdr:rowOff>
    </xdr:from>
    <xdr:to>
      <xdr:col>22</xdr:col>
      <xdr:colOff>114300</xdr:colOff>
      <xdr:row>17</xdr:row>
      <xdr:rowOff>104731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0071"/>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104731</xdr:rowOff>
    </xdr:from>
    <xdr:to>
      <xdr:col>18</xdr:col>
      <xdr:colOff>177800</xdr:colOff>
      <xdr:row>17</xdr:row>
      <xdr:rowOff>158947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7006"/>
          <a:ext cx="6985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162801</xdr:rowOff>
    </xdr:from>
    <xdr:to>
      <xdr:col>29</xdr:col>
      <xdr:colOff>177800</xdr:colOff>
      <xdr:row>17</xdr:row>
      <xdr:rowOff>92951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134878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60636</xdr:rowOff>
    </xdr:from>
    <xdr:to>
      <xdr:col>26</xdr:col>
      <xdr:colOff>101600</xdr:colOff>
      <xdr:row>17</xdr:row>
      <xdr:rowOff>162236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147013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46996</xdr:rowOff>
    </xdr:from>
    <xdr:to>
      <xdr:col>22</xdr:col>
      <xdr:colOff>165100</xdr:colOff>
      <xdr:row>17</xdr:row>
      <xdr:rowOff>148596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133373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53931</xdr:rowOff>
    </xdr:from>
    <xdr:to>
      <xdr:col>19</xdr:col>
      <xdr:colOff>38100</xdr:colOff>
      <xdr:row>17</xdr:row>
      <xdr:rowOff>155531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140308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108147</xdr:rowOff>
    </xdr:from>
    <xdr:to>
      <xdr:col>15</xdr:col>
      <xdr:colOff>101600</xdr:colOff>
      <xdr:row>18</xdr:row>
      <xdr:rowOff>38297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23074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264258</xdr:rowOff>
    </xdr:from>
    <xdr:to>
      <xdr:col>29</xdr:col>
      <xdr:colOff>127000</xdr:colOff>
      <xdr:row>35</xdr:row>
      <xdr:rowOff>285420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74608"/>
          <a:ext cx="6477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221380</xdr:rowOff>
    </xdr:from>
    <xdr:to>
      <xdr:col>26</xdr:col>
      <xdr:colOff>50800</xdr:colOff>
      <xdr:row>35</xdr:row>
      <xdr:rowOff>264258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31730"/>
          <a:ext cx="698500" cy="4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221380</xdr:rowOff>
    </xdr:from>
    <xdr:to>
      <xdr:col>22</xdr:col>
      <xdr:colOff>114300</xdr:colOff>
      <xdr:row>35</xdr:row>
      <xdr:rowOff>287608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1730"/>
          <a:ext cx="698500" cy="66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287608</xdr:rowOff>
    </xdr:from>
    <xdr:to>
      <xdr:col>18</xdr:col>
      <xdr:colOff>177800</xdr:colOff>
      <xdr:row>35</xdr:row>
      <xdr:rowOff>321898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7958"/>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234620</xdr:rowOff>
    </xdr:from>
    <xdr:to>
      <xdr:col>29</xdr:col>
      <xdr:colOff>177800</xdr:colOff>
      <xdr:row>35</xdr:row>
      <xdr:rowOff>336220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206697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213458</xdr:rowOff>
    </xdr:from>
    <xdr:to>
      <xdr:col>26</xdr:col>
      <xdr:colOff>101600</xdr:colOff>
      <xdr:row>35</xdr:row>
      <xdr:rowOff>315058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299835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170580</xdr:rowOff>
    </xdr:from>
    <xdr:to>
      <xdr:col>22</xdr:col>
      <xdr:colOff>165100</xdr:colOff>
      <xdr:row>35</xdr:row>
      <xdr:rowOff>272180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256957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236808</xdr:rowOff>
    </xdr:from>
    <xdr:to>
      <xdr:col>19</xdr:col>
      <xdr:colOff>38100</xdr:colOff>
      <xdr:row>35</xdr:row>
      <xdr:rowOff>338408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7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323185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271098</xdr:rowOff>
    </xdr:from>
    <xdr:to>
      <xdr:col>15</xdr:col>
      <xdr:colOff>101600</xdr:colOff>
      <xdr:row>36</xdr:row>
      <xdr:rowOff>29798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1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68263</xdr:rowOff>
    </xdr:from>
    <xdr:to>
      <xdr:col>24</xdr:col>
      <xdr:colOff>63500</xdr:colOff>
      <xdr:row>37</xdr:row>
      <xdr:rowOff>109334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1913"/>
          <a:ext cx="8382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101086</xdr:rowOff>
    </xdr:from>
    <xdr:to>
      <xdr:col>19</xdr:col>
      <xdr:colOff>177800</xdr:colOff>
      <xdr:row>37</xdr:row>
      <xdr:rowOff>109334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4736"/>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101086</xdr:rowOff>
    </xdr:from>
    <xdr:to>
      <xdr:col>15</xdr:col>
      <xdr:colOff>50800</xdr:colOff>
      <xdr:row>37</xdr:row>
      <xdr:rowOff>123031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473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123031</xdr:rowOff>
    </xdr:from>
    <xdr:to>
      <xdr:col>10</xdr:col>
      <xdr:colOff>114300</xdr:colOff>
      <xdr:row>38</xdr:row>
      <xdr:rowOff>164103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6681"/>
          <a:ext cx="889000" cy="2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17463</xdr:rowOff>
    </xdr:from>
    <xdr:to>
      <xdr:col>24</xdr:col>
      <xdr:colOff>114300</xdr:colOff>
      <xdr:row>37</xdr:row>
      <xdr:rowOff>119063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167340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58534</xdr:rowOff>
    </xdr:from>
    <xdr:to>
      <xdr:col>20</xdr:col>
      <xdr:colOff>38100</xdr:colOff>
      <xdr:row>37</xdr:row>
      <xdr:rowOff>160134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151261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50286</xdr:rowOff>
    </xdr:from>
    <xdr:to>
      <xdr:col>15</xdr:col>
      <xdr:colOff>101600</xdr:colOff>
      <xdr:row>37</xdr:row>
      <xdr:rowOff>151886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143012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72231</xdr:rowOff>
    </xdr:from>
    <xdr:to>
      <xdr:col>10</xdr:col>
      <xdr:colOff>165100</xdr:colOff>
      <xdr:row>38</xdr:row>
      <xdr:rowOff>2381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164958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113303</xdr:rowOff>
    </xdr:from>
    <xdr:to>
      <xdr:col>6</xdr:col>
      <xdr:colOff>38100</xdr:colOff>
      <xdr:row>39</xdr:row>
      <xdr:rowOff>43453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34580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50666</xdr:rowOff>
    </xdr:from>
    <xdr:to>
      <xdr:col>24</xdr:col>
      <xdr:colOff>63500</xdr:colOff>
      <xdr:row>57</xdr:row>
      <xdr:rowOff>75322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23316"/>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50666</xdr:rowOff>
    </xdr:from>
    <xdr:to>
      <xdr:col>19</xdr:col>
      <xdr:colOff>177800</xdr:colOff>
      <xdr:row>57</xdr:row>
      <xdr:rowOff>105018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3316"/>
          <a:ext cx="889000" cy="5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105018</xdr:rowOff>
    </xdr:from>
    <xdr:to>
      <xdr:col>15</xdr:col>
      <xdr:colOff>50800</xdr:colOff>
      <xdr:row>57</xdr:row>
      <xdr:rowOff>124645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7668"/>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108915</xdr:rowOff>
    </xdr:from>
    <xdr:to>
      <xdr:col>10</xdr:col>
      <xdr:colOff>114300</xdr:colOff>
      <xdr:row>57</xdr:row>
      <xdr:rowOff>124645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81565"/>
          <a:ext cx="889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24522</xdr:rowOff>
    </xdr:from>
    <xdr:to>
      <xdr:col>24</xdr:col>
      <xdr:colOff>114300</xdr:colOff>
      <xdr:row>57</xdr:row>
      <xdr:rowOff>126122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2949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171316</xdr:rowOff>
    </xdr:from>
    <xdr:to>
      <xdr:col>20</xdr:col>
      <xdr:colOff>38100</xdr:colOff>
      <xdr:row>57</xdr:row>
      <xdr:rowOff>101466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54218</xdr:rowOff>
    </xdr:from>
    <xdr:to>
      <xdr:col>15</xdr:col>
      <xdr:colOff>101600</xdr:colOff>
      <xdr:row>57</xdr:row>
      <xdr:rowOff>155818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146945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73845</xdr:rowOff>
    </xdr:from>
    <xdr:to>
      <xdr:col>10</xdr:col>
      <xdr:colOff>165100</xdr:colOff>
      <xdr:row>58</xdr:row>
      <xdr:rowOff>3995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166572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58115</xdr:rowOff>
    </xdr:from>
    <xdr:to>
      <xdr:col>6</xdr:col>
      <xdr:colOff>38100</xdr:colOff>
      <xdr:row>57</xdr:row>
      <xdr:rowOff>159715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150842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49952</xdr:rowOff>
    </xdr:from>
    <xdr:to>
      <xdr:col>24</xdr:col>
      <xdr:colOff>63500</xdr:colOff>
      <xdr:row>78</xdr:row>
      <xdr:rowOff>74960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23052"/>
          <a:ext cx="8382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73634</xdr:rowOff>
    </xdr:from>
    <xdr:to>
      <xdr:col>19</xdr:col>
      <xdr:colOff>177800</xdr:colOff>
      <xdr:row>78</xdr:row>
      <xdr:rowOff>74960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673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71668</xdr:rowOff>
    </xdr:from>
    <xdr:to>
      <xdr:col>15</xdr:col>
      <xdr:colOff>50800</xdr:colOff>
      <xdr:row>78</xdr:row>
      <xdr:rowOff>73634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476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60421</xdr:rowOff>
    </xdr:from>
    <xdr:to>
      <xdr:col>10</xdr:col>
      <xdr:colOff>114300</xdr:colOff>
      <xdr:row>78</xdr:row>
      <xdr:rowOff>71668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33521"/>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170602</xdr:rowOff>
    </xdr:from>
    <xdr:to>
      <xdr:col>24</xdr:col>
      <xdr:colOff>114300</xdr:colOff>
      <xdr:row>78</xdr:row>
      <xdr:rowOff>100752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85529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24160</xdr:rowOff>
    </xdr:from>
    <xdr:to>
      <xdr:col>20</xdr:col>
      <xdr:colOff>38100</xdr:colOff>
      <xdr:row>78</xdr:row>
      <xdr:rowOff>125760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22834</xdr:rowOff>
    </xdr:from>
    <xdr:to>
      <xdr:col>15</xdr:col>
      <xdr:colOff>101600</xdr:colOff>
      <xdr:row>78</xdr:row>
      <xdr:rowOff>124434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115561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20868</xdr:rowOff>
    </xdr:from>
    <xdr:to>
      <xdr:col>10</xdr:col>
      <xdr:colOff>165100</xdr:colOff>
      <xdr:row>78</xdr:row>
      <xdr:rowOff>122468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113595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9621</xdr:rowOff>
    </xdr:from>
    <xdr:to>
      <xdr:col>6</xdr:col>
      <xdr:colOff>38100</xdr:colOff>
      <xdr:row>78</xdr:row>
      <xdr:rowOff>111221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102348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123627</xdr:rowOff>
    </xdr:from>
    <xdr:to>
      <xdr:col>24</xdr:col>
      <xdr:colOff>63500</xdr:colOff>
      <xdr:row>96</xdr:row>
      <xdr:rowOff>91765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11377"/>
          <a:ext cx="838200" cy="13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72678</xdr:rowOff>
    </xdr:from>
    <xdr:to>
      <xdr:col>19</xdr:col>
      <xdr:colOff>177800</xdr:colOff>
      <xdr:row>96</xdr:row>
      <xdr:rowOff>91765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0428"/>
          <a:ext cx="889000" cy="19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72678</xdr:rowOff>
    </xdr:from>
    <xdr:to>
      <xdr:col>15</xdr:col>
      <xdr:colOff>50800</xdr:colOff>
      <xdr:row>97</xdr:row>
      <xdr:rowOff>123613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0428"/>
          <a:ext cx="889000" cy="3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123613</xdr:rowOff>
    </xdr:from>
    <xdr:to>
      <xdr:col>10</xdr:col>
      <xdr:colOff>114300</xdr:colOff>
      <xdr:row>98</xdr:row>
      <xdr:rowOff>20270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54263"/>
          <a:ext cx="889000" cy="6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72827</xdr:rowOff>
    </xdr:from>
    <xdr:to>
      <xdr:col>24</xdr:col>
      <xdr:colOff>114300</xdr:colOff>
      <xdr:row>96</xdr:row>
      <xdr:rowOff>2977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95704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1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40965</xdr:rowOff>
    </xdr:from>
    <xdr:to>
      <xdr:col>20</xdr:col>
      <xdr:colOff>38100</xdr:colOff>
      <xdr:row>96</xdr:row>
      <xdr:rowOff>142565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159092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21878</xdr:rowOff>
    </xdr:from>
    <xdr:to>
      <xdr:col>15</xdr:col>
      <xdr:colOff>101600</xdr:colOff>
      <xdr:row>95</xdr:row>
      <xdr:rowOff>123478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140005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8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72813</xdr:rowOff>
    </xdr:from>
    <xdr:to>
      <xdr:col>10</xdr:col>
      <xdr:colOff>165100</xdr:colOff>
      <xdr:row>98</xdr:row>
      <xdr:rowOff>2963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165540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9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140920</xdr:rowOff>
    </xdr:from>
    <xdr:to>
      <xdr:col>6</xdr:col>
      <xdr:colOff>38100</xdr:colOff>
      <xdr:row>98</xdr:row>
      <xdr:rowOff>71070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62197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106085</xdr:rowOff>
    </xdr:from>
    <xdr:to>
      <xdr:col>55</xdr:col>
      <xdr:colOff>0</xdr:colOff>
      <xdr:row>38</xdr:row>
      <xdr:rowOff>117080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21185"/>
          <a:ext cx="8382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89081</xdr:rowOff>
    </xdr:from>
    <xdr:to>
      <xdr:col>50</xdr:col>
      <xdr:colOff>114300</xdr:colOff>
      <xdr:row>38</xdr:row>
      <xdr:rowOff>117080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04181"/>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106368</xdr:rowOff>
    </xdr:from>
    <xdr:to>
      <xdr:col>45</xdr:col>
      <xdr:colOff>177800</xdr:colOff>
      <xdr:row>38</xdr:row>
      <xdr:rowOff>89081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21318"/>
          <a:ext cx="889000" cy="118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106368</xdr:rowOff>
    </xdr:from>
    <xdr:to>
      <xdr:col>41</xdr:col>
      <xdr:colOff>50800</xdr:colOff>
      <xdr:row>38</xdr:row>
      <xdr:rowOff>112475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21318"/>
          <a:ext cx="889000" cy="120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55285</xdr:rowOff>
    </xdr:from>
    <xdr:to>
      <xdr:col>55</xdr:col>
      <xdr:colOff>50800</xdr:colOff>
      <xdr:row>38</xdr:row>
      <xdr:rowOff>156885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7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33712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4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66280</xdr:rowOff>
    </xdr:from>
    <xdr:to>
      <xdr:col>50</xdr:col>
      <xdr:colOff>165100</xdr:colOff>
      <xdr:row>38</xdr:row>
      <xdr:rowOff>167880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159007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38281</xdr:rowOff>
    </xdr:from>
    <xdr:to>
      <xdr:col>46</xdr:col>
      <xdr:colOff>38100</xdr:colOff>
      <xdr:row>38</xdr:row>
      <xdr:rowOff>139881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131008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55568</xdr:rowOff>
    </xdr:from>
    <xdr:to>
      <xdr:col>41</xdr:col>
      <xdr:colOff>101600</xdr:colOff>
      <xdr:row>31</xdr:row>
      <xdr:rowOff>157168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148295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61675</xdr:rowOff>
    </xdr:from>
    <xdr:to>
      <xdr:col>36</xdr:col>
      <xdr:colOff>165100</xdr:colOff>
      <xdr:row>38</xdr:row>
      <xdr:rowOff>163275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154402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6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77771</xdr:rowOff>
    </xdr:from>
    <xdr:to>
      <xdr:col>55</xdr:col>
      <xdr:colOff>0</xdr:colOff>
      <xdr:row>57</xdr:row>
      <xdr:rowOff>52636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36071"/>
          <a:ext cx="838200" cy="48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77771</xdr:rowOff>
    </xdr:from>
    <xdr:to>
      <xdr:col>50</xdr:col>
      <xdr:colOff>114300</xdr:colOff>
      <xdr:row>56</xdr:row>
      <xdr:rowOff>156551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336071"/>
          <a:ext cx="889000" cy="4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154994</xdr:rowOff>
    </xdr:from>
    <xdr:to>
      <xdr:col>45</xdr:col>
      <xdr:colOff>177800</xdr:colOff>
      <xdr:row>56</xdr:row>
      <xdr:rowOff>156551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56194"/>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1016</xdr:rowOff>
    </xdr:from>
    <xdr:to>
      <xdr:col>41</xdr:col>
      <xdr:colOff>50800</xdr:colOff>
      <xdr:row>56</xdr:row>
      <xdr:rowOff>154994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02216"/>
          <a:ext cx="8890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1836</xdr:rowOff>
    </xdr:from>
    <xdr:to>
      <xdr:col>55</xdr:col>
      <xdr:colOff>50800</xdr:colOff>
      <xdr:row>57</xdr:row>
      <xdr:rowOff>103436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151713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26971</xdr:rowOff>
    </xdr:from>
    <xdr:to>
      <xdr:col>50</xdr:col>
      <xdr:colOff>165100</xdr:colOff>
      <xdr:row>54</xdr:row>
      <xdr:rowOff>128571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145098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105751</xdr:rowOff>
    </xdr:from>
    <xdr:to>
      <xdr:col>46</xdr:col>
      <xdr:colOff>38100</xdr:colOff>
      <xdr:row>57</xdr:row>
      <xdr:rowOff>35901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27028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104194</xdr:rowOff>
    </xdr:from>
    <xdr:to>
      <xdr:col>41</xdr:col>
      <xdr:colOff>101600</xdr:colOff>
      <xdr:row>57</xdr:row>
      <xdr:rowOff>34344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25471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121666</xdr:rowOff>
    </xdr:from>
    <xdr:to>
      <xdr:col>36</xdr:col>
      <xdr:colOff>165100</xdr:colOff>
      <xdr:row>56</xdr:row>
      <xdr:rowOff>51816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42943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59290</xdr:rowOff>
    </xdr:from>
    <xdr:to>
      <xdr:col>55</xdr:col>
      <xdr:colOff>0</xdr:colOff>
      <xdr:row>79</xdr:row>
      <xdr:rowOff>18371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575140"/>
          <a:ext cx="838200" cy="98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59290</xdr:rowOff>
    </xdr:from>
    <xdr:to>
      <xdr:col>50</xdr:col>
      <xdr:colOff>114300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575140"/>
          <a:ext cx="889000" cy="10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105753</xdr:rowOff>
    </xdr:from>
    <xdr:to>
      <xdr:col>45</xdr:col>
      <xdr:colOff>177800</xdr:colOff>
      <xdr:row>79</xdr:row>
      <xdr:rowOff>44450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78853"/>
          <a:ext cx="889000" cy="1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105753</xdr:rowOff>
    </xdr:from>
    <xdr:to>
      <xdr:col>41</xdr:col>
      <xdr:colOff>50800</xdr:colOff>
      <xdr:row>79</xdr:row>
      <xdr:rowOff>43726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78853"/>
          <a:ext cx="889000" cy="1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139021</xdr:rowOff>
    </xdr:from>
    <xdr:to>
      <xdr:col>55</xdr:col>
      <xdr:colOff>50800</xdr:colOff>
      <xdr:row>79</xdr:row>
      <xdr:rowOff>69171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53948</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8490</xdr:rowOff>
    </xdr:from>
    <xdr:to>
      <xdr:col>50</xdr:col>
      <xdr:colOff>165100</xdr:colOff>
      <xdr:row>73</xdr:row>
      <xdr:rowOff>110090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52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126617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29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54953</xdr:rowOff>
    </xdr:from>
    <xdr:to>
      <xdr:col>41</xdr:col>
      <xdr:colOff>101600</xdr:colOff>
      <xdr:row>78</xdr:row>
      <xdr:rowOff>156553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147680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2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164376</xdr:rowOff>
    </xdr:from>
    <xdr:to>
      <xdr:col>36</xdr:col>
      <xdr:colOff>165100</xdr:colOff>
      <xdr:row>79</xdr:row>
      <xdr:rowOff>94526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85653</xdr:rowOff>
    </xdr:from>
    <xdr:ext cx="31393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815333" y="13630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29541</xdr:rowOff>
    </xdr:from>
    <xdr:to>
      <xdr:col>55</xdr:col>
      <xdr:colOff>0</xdr:colOff>
      <xdr:row>97</xdr:row>
      <xdr:rowOff>138455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60191"/>
          <a:ext cx="838200" cy="10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166052</xdr:rowOff>
    </xdr:from>
    <xdr:to>
      <xdr:col>50</xdr:col>
      <xdr:colOff>114300</xdr:colOff>
      <xdr:row>97</xdr:row>
      <xdr:rowOff>138455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25252"/>
          <a:ext cx="889000" cy="1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156705</xdr:rowOff>
    </xdr:from>
    <xdr:to>
      <xdr:col>45</xdr:col>
      <xdr:colOff>177800</xdr:colOff>
      <xdr:row>96</xdr:row>
      <xdr:rowOff>166052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15905"/>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93980</xdr:rowOff>
    </xdr:from>
    <xdr:to>
      <xdr:col>41</xdr:col>
      <xdr:colOff>50800</xdr:colOff>
      <xdr:row>96</xdr:row>
      <xdr:rowOff>156705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81730"/>
          <a:ext cx="889000" cy="2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150191</xdr:rowOff>
    </xdr:from>
    <xdr:to>
      <xdr:col>55</xdr:col>
      <xdr:colOff>50800</xdr:colOff>
      <xdr:row>97</xdr:row>
      <xdr:rowOff>80341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128618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87655</xdr:rowOff>
    </xdr:from>
    <xdr:to>
      <xdr:col>50</xdr:col>
      <xdr:colOff>165100</xdr:colOff>
      <xdr:row>98</xdr:row>
      <xdr:rowOff>17805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115252</xdr:rowOff>
    </xdr:from>
    <xdr:to>
      <xdr:col>46</xdr:col>
      <xdr:colOff>38100</xdr:colOff>
      <xdr:row>97</xdr:row>
      <xdr:rowOff>45402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36529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105905</xdr:rowOff>
    </xdr:from>
    <xdr:to>
      <xdr:col>41</xdr:col>
      <xdr:colOff>101600</xdr:colOff>
      <xdr:row>97</xdr:row>
      <xdr:rowOff>36055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27182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5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43180</xdr:rowOff>
    </xdr:from>
    <xdr:to>
      <xdr:col>36</xdr:col>
      <xdr:colOff>165100</xdr:colOff>
      <xdr:row>95</xdr:row>
      <xdr:rowOff>144780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161307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51656</xdr:rowOff>
    </xdr:from>
    <xdr:to>
      <xdr:col>85</xdr:col>
      <xdr:colOff>127000</xdr:colOff>
      <xdr:row>77</xdr:row>
      <xdr:rowOff>68263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53306"/>
          <a:ext cx="8382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48506</xdr:rowOff>
    </xdr:from>
    <xdr:to>
      <xdr:col>81</xdr:col>
      <xdr:colOff>50800</xdr:colOff>
      <xdr:row>77</xdr:row>
      <xdr:rowOff>51656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50156"/>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48506</xdr:rowOff>
    </xdr:from>
    <xdr:to>
      <xdr:col>76</xdr:col>
      <xdr:colOff>114300</xdr:colOff>
      <xdr:row>77</xdr:row>
      <xdr:rowOff>64033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50156"/>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64033</xdr:rowOff>
    </xdr:from>
    <xdr:to>
      <xdr:col>71</xdr:col>
      <xdr:colOff>177800</xdr:colOff>
      <xdr:row>77</xdr:row>
      <xdr:rowOff>71822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5683"/>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17463</xdr:rowOff>
    </xdr:from>
    <xdr:to>
      <xdr:col>85</xdr:col>
      <xdr:colOff>177800</xdr:colOff>
      <xdr:row>77</xdr:row>
      <xdr:rowOff>119063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167340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856</xdr:rowOff>
    </xdr:from>
    <xdr:to>
      <xdr:col>81</xdr:col>
      <xdr:colOff>101600</xdr:colOff>
      <xdr:row>77</xdr:row>
      <xdr:rowOff>102456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169156</xdr:rowOff>
    </xdr:from>
    <xdr:to>
      <xdr:col>76</xdr:col>
      <xdr:colOff>165100</xdr:colOff>
      <xdr:row>77</xdr:row>
      <xdr:rowOff>99306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90433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13233</xdr:rowOff>
    </xdr:from>
    <xdr:to>
      <xdr:col>72</xdr:col>
      <xdr:colOff>38100</xdr:colOff>
      <xdr:row>77</xdr:row>
      <xdr:rowOff>114833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105960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21022</xdr:rowOff>
    </xdr:from>
    <xdr:to>
      <xdr:col>67</xdr:col>
      <xdr:colOff>101600</xdr:colOff>
      <xdr:row>77</xdr:row>
      <xdr:rowOff>122622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113749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1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167315</xdr:rowOff>
    </xdr:from>
    <xdr:to>
      <xdr:col>85</xdr:col>
      <xdr:colOff>127000</xdr:colOff>
      <xdr:row>97</xdr:row>
      <xdr:rowOff>64345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26515"/>
          <a:ext cx="838200" cy="6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167315</xdr:rowOff>
    </xdr:from>
    <xdr:to>
      <xdr:col>81</xdr:col>
      <xdr:colOff>50800</xdr:colOff>
      <xdr:row>97</xdr:row>
      <xdr:rowOff>132302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26515"/>
          <a:ext cx="889000" cy="1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132302</xdr:rowOff>
    </xdr:from>
    <xdr:to>
      <xdr:col>76</xdr:col>
      <xdr:colOff>114300</xdr:colOff>
      <xdr:row>97</xdr:row>
      <xdr:rowOff>171193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62952"/>
          <a:ext cx="889000" cy="3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171193</xdr:rowOff>
    </xdr:from>
    <xdr:to>
      <xdr:col>71</xdr:col>
      <xdr:colOff>177800</xdr:colOff>
      <xdr:row>98</xdr:row>
      <xdr:rowOff>68002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1843"/>
          <a:ext cx="889000" cy="6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13545</xdr:rowOff>
    </xdr:from>
    <xdr:to>
      <xdr:col>85</xdr:col>
      <xdr:colOff>177800</xdr:colOff>
      <xdr:row>97</xdr:row>
      <xdr:rowOff>115145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36422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116515</xdr:rowOff>
    </xdr:from>
    <xdr:to>
      <xdr:col>81</xdr:col>
      <xdr:colOff>101600</xdr:colOff>
      <xdr:row>97</xdr:row>
      <xdr:rowOff>46665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63192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5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81502</xdr:rowOff>
    </xdr:from>
    <xdr:to>
      <xdr:col>76</xdr:col>
      <xdr:colOff>165100</xdr:colOff>
      <xdr:row>98</xdr:row>
      <xdr:rowOff>11652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0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120393</xdr:rowOff>
    </xdr:from>
    <xdr:to>
      <xdr:col>72</xdr:col>
      <xdr:colOff>38100</xdr:colOff>
      <xdr:row>98</xdr:row>
      <xdr:rowOff>50543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41670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17202</xdr:rowOff>
    </xdr:from>
    <xdr:to>
      <xdr:col>67</xdr:col>
      <xdr:colOff>101600</xdr:colOff>
      <xdr:row>98</xdr:row>
      <xdr:rowOff>118802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109929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6693</xdr:rowOff>
    </xdr:from>
    <xdr:to>
      <xdr:col>116</xdr:col>
      <xdr:colOff>63500</xdr:colOff>
      <xdr:row>59</xdr:row>
      <xdr:rowOff>6693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2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6693</xdr:rowOff>
    </xdr:from>
    <xdr:to>
      <xdr:col>111</xdr:col>
      <xdr:colOff>177800</xdr:colOff>
      <xdr:row>59</xdr:row>
      <xdr:rowOff>6731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224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6731</xdr:rowOff>
    </xdr:from>
    <xdr:to>
      <xdr:col>107</xdr:col>
      <xdr:colOff>50800</xdr:colOff>
      <xdr:row>59</xdr:row>
      <xdr:rowOff>6807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228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6807</xdr:rowOff>
    </xdr:from>
    <xdr:to>
      <xdr:col>102</xdr:col>
      <xdr:colOff>114300</xdr:colOff>
      <xdr:row>59</xdr:row>
      <xdr:rowOff>6883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2235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127343</xdr:rowOff>
    </xdr:from>
    <xdr:to>
      <xdr:col>116</xdr:col>
      <xdr:colOff>114300</xdr:colOff>
      <xdr:row>59</xdr:row>
      <xdr:rowOff>57493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42270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6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127343</xdr:rowOff>
    </xdr:from>
    <xdr:to>
      <xdr:col>112</xdr:col>
      <xdr:colOff>38100</xdr:colOff>
      <xdr:row>59</xdr:row>
      <xdr:rowOff>57493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48620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127381</xdr:rowOff>
    </xdr:from>
    <xdr:to>
      <xdr:col>107</xdr:col>
      <xdr:colOff>101600</xdr:colOff>
      <xdr:row>59</xdr:row>
      <xdr:rowOff>57531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48658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4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127457</xdr:rowOff>
    </xdr:from>
    <xdr:to>
      <xdr:col>102</xdr:col>
      <xdr:colOff>165100</xdr:colOff>
      <xdr:row>59</xdr:row>
      <xdr:rowOff>57607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48734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6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127533</xdr:rowOff>
    </xdr:from>
    <xdr:to>
      <xdr:col>98</xdr:col>
      <xdr:colOff>38100</xdr:colOff>
      <xdr:row>59</xdr:row>
      <xdr:rowOff>57683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48810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6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125253</xdr:rowOff>
    </xdr:from>
    <xdr:to>
      <xdr:col>116</xdr:col>
      <xdr:colOff>63500</xdr:colOff>
      <xdr:row>76</xdr:row>
      <xdr:rowOff>161806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55453"/>
          <a:ext cx="838200" cy="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161806</xdr:rowOff>
    </xdr:from>
    <xdr:to>
      <xdr:col>111</xdr:col>
      <xdr:colOff>177800</xdr:colOff>
      <xdr:row>77</xdr:row>
      <xdr:rowOff>33150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92006"/>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33150</xdr:rowOff>
    </xdr:from>
    <xdr:to>
      <xdr:col>107</xdr:col>
      <xdr:colOff>50800</xdr:colOff>
      <xdr:row>77</xdr:row>
      <xdr:rowOff>36030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3480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26955</xdr:rowOff>
    </xdr:from>
    <xdr:to>
      <xdr:col>102</xdr:col>
      <xdr:colOff>114300</xdr:colOff>
      <xdr:row>77</xdr:row>
      <xdr:rowOff>36030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28605"/>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74453</xdr:rowOff>
    </xdr:from>
    <xdr:to>
      <xdr:col>116</xdr:col>
      <xdr:colOff>114300</xdr:colOff>
      <xdr:row>77</xdr:row>
      <xdr:rowOff>4603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52880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111006</xdr:rowOff>
    </xdr:from>
    <xdr:to>
      <xdr:col>112</xdr:col>
      <xdr:colOff>38100</xdr:colOff>
      <xdr:row>77</xdr:row>
      <xdr:rowOff>41156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32283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3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153800</xdr:rowOff>
    </xdr:from>
    <xdr:to>
      <xdr:col>107</xdr:col>
      <xdr:colOff>101600</xdr:colOff>
      <xdr:row>77</xdr:row>
      <xdr:rowOff>83950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75077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156680</xdr:rowOff>
    </xdr:from>
    <xdr:to>
      <xdr:col>102</xdr:col>
      <xdr:colOff>165100</xdr:colOff>
      <xdr:row>77</xdr:row>
      <xdr:rowOff>86830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77957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147605</xdr:rowOff>
    </xdr:from>
    <xdr:to>
      <xdr:col>98</xdr:col>
      <xdr:colOff>38100</xdr:colOff>
      <xdr:row>77</xdr:row>
      <xdr:rowOff>77755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68882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ラスパイレス指数が全国平均及び類似団体の中でも依然として最低水準で推移しているのに加え、定員適正化計画に基づき適正な人員配置を行っていることが、住民一人当たりのコストを抑制できている要因といえる。普通建設事業費については、新庁舎の建設工事が完了し、新庁舎整備事業が減額していることから大きく減少している。また、新庁舎整備や美和中学校体育館整備等の大型事業に係る地方債の借入れに備え、インフラの老朽化対策や基盤整備、それに関連する地方債の発行を抑制したため、公債費が全国平均及び類似団体平均を大きく下回る要因となっている。</a:t>
          </a:r>
        </a:p>
        <a:p>
          <a:r>
            <a:rPr kumimoji="1" lang="ja-JP" altLang="en-US" sz="1300">
              <a:latin typeface="ＭＳ Ｐゴシック" panose="020B0600070205080204" pitchFamily="50" charset="-128"/>
              <a:ea typeface="ＭＳ Ｐゴシック" panose="020B0600070205080204" pitchFamily="50" charset="-128"/>
            </a:rPr>
            <a:t>　今後は、インフラ整備の遅れの解消、各施設の老朽化対策等により、公債費や維持補修費が増加していくことが予想されるため、公共施設等総合管理計画に基づき、事業の取捨選択を徹底していくことで、事業費の抑制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愛知県あま市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88,756
85,819
27.49
36,439,902
35,398,350
995,688
19,860,971
27,438,315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8484</xdr:rowOff>
    </xdr:from>
    <xdr:to>
      <xdr:col>24</xdr:col>
      <xdr:colOff>63500</xdr:colOff>
      <xdr:row>37</xdr:row>
      <xdr:rowOff>61976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52134"/>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152044</xdr:rowOff>
    </xdr:from>
    <xdr:to>
      <xdr:col>19</xdr:col>
      <xdr:colOff>177800</xdr:colOff>
      <xdr:row>37</xdr:row>
      <xdr:rowOff>61976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24244"/>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152044</xdr:rowOff>
    </xdr:from>
    <xdr:to>
      <xdr:col>15</xdr:col>
      <xdr:colOff>50800</xdr:colOff>
      <xdr:row>36</xdr:row>
      <xdr:rowOff>154787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2424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133299</xdr:rowOff>
    </xdr:from>
    <xdr:to>
      <xdr:col>10</xdr:col>
      <xdr:colOff>114300</xdr:colOff>
      <xdr:row>36</xdr:row>
      <xdr:rowOff>154787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0549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129134</xdr:rowOff>
    </xdr:from>
    <xdr:to>
      <xdr:col>24</xdr:col>
      <xdr:colOff>114300</xdr:colOff>
      <xdr:row>37</xdr:row>
      <xdr:rowOff>59284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107561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11176</xdr:rowOff>
    </xdr:from>
    <xdr:to>
      <xdr:col>20</xdr:col>
      <xdr:colOff>38100</xdr:colOff>
      <xdr:row>37</xdr:row>
      <xdr:rowOff>112776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103903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101244</xdr:rowOff>
    </xdr:from>
    <xdr:to>
      <xdr:col>15</xdr:col>
      <xdr:colOff>101600</xdr:colOff>
      <xdr:row>37</xdr:row>
      <xdr:rowOff>31394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22521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103987</xdr:rowOff>
    </xdr:from>
    <xdr:to>
      <xdr:col>10</xdr:col>
      <xdr:colOff>165100</xdr:colOff>
      <xdr:row>37</xdr:row>
      <xdr:rowOff>34137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25264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82499</xdr:rowOff>
    </xdr:from>
    <xdr:to>
      <xdr:col>6</xdr:col>
      <xdr:colOff>38100</xdr:colOff>
      <xdr:row>37</xdr:row>
      <xdr:rowOff>12649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105547</xdr:rowOff>
    </xdr:from>
    <xdr:to>
      <xdr:col>24</xdr:col>
      <xdr:colOff>63500</xdr:colOff>
      <xdr:row>57</xdr:row>
      <xdr:rowOff>8141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35297"/>
          <a:ext cx="838200" cy="24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105547</xdr:rowOff>
    </xdr:from>
    <xdr:to>
      <xdr:col>19</xdr:col>
      <xdr:colOff>177800</xdr:colOff>
      <xdr:row>57</xdr:row>
      <xdr:rowOff>12091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35297"/>
          <a:ext cx="889000" cy="24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105735</xdr:rowOff>
    </xdr:from>
    <xdr:to>
      <xdr:col>15</xdr:col>
      <xdr:colOff>50800</xdr:colOff>
      <xdr:row>57</xdr:row>
      <xdr:rowOff>12091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64035"/>
          <a:ext cx="889000" cy="4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105735</xdr:rowOff>
    </xdr:from>
    <xdr:to>
      <xdr:col>10</xdr:col>
      <xdr:colOff>114300</xdr:colOff>
      <xdr:row>57</xdr:row>
      <xdr:rowOff>137423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64035"/>
          <a:ext cx="889000" cy="54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128791</xdr:rowOff>
    </xdr:from>
    <xdr:to>
      <xdr:col>24</xdr:col>
      <xdr:colOff>114300</xdr:colOff>
      <xdr:row>57</xdr:row>
      <xdr:rowOff>58941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107218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54747</xdr:rowOff>
    </xdr:from>
    <xdr:to>
      <xdr:col>20</xdr:col>
      <xdr:colOff>38100</xdr:colOff>
      <xdr:row>55</xdr:row>
      <xdr:rowOff>156347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132741</xdr:rowOff>
    </xdr:from>
    <xdr:to>
      <xdr:col>15</xdr:col>
      <xdr:colOff>101600</xdr:colOff>
      <xdr:row>57</xdr:row>
      <xdr:rowOff>62891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3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54018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54935</xdr:rowOff>
    </xdr:from>
    <xdr:to>
      <xdr:col>10</xdr:col>
      <xdr:colOff>165100</xdr:colOff>
      <xdr:row>54</xdr:row>
      <xdr:rowOff>156535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1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147662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0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86623</xdr:rowOff>
    </xdr:from>
    <xdr:to>
      <xdr:col>6</xdr:col>
      <xdr:colOff>38100</xdr:colOff>
      <xdr:row>58</xdr:row>
      <xdr:rowOff>16773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119975</xdr:rowOff>
    </xdr:from>
    <xdr:to>
      <xdr:col>24</xdr:col>
      <xdr:colOff>63500</xdr:colOff>
      <xdr:row>76</xdr:row>
      <xdr:rowOff>121565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78725"/>
          <a:ext cx="838200" cy="17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162309</xdr:rowOff>
    </xdr:from>
    <xdr:to>
      <xdr:col>19</xdr:col>
      <xdr:colOff>177800</xdr:colOff>
      <xdr:row>76</xdr:row>
      <xdr:rowOff>121565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21059"/>
          <a:ext cx="889000" cy="1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162309</xdr:rowOff>
    </xdr:from>
    <xdr:to>
      <xdr:col>15</xdr:col>
      <xdr:colOff>50800</xdr:colOff>
      <xdr:row>77</xdr:row>
      <xdr:rowOff>120236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1059"/>
          <a:ext cx="889000" cy="30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120236</xdr:rowOff>
    </xdr:from>
    <xdr:to>
      <xdr:col>10</xdr:col>
      <xdr:colOff>114300</xdr:colOff>
      <xdr:row>78</xdr:row>
      <xdr:rowOff>40923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1886"/>
          <a:ext cx="889000" cy="9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69175</xdr:rowOff>
    </xdr:from>
    <xdr:to>
      <xdr:col>24</xdr:col>
      <xdr:colOff>114300</xdr:colOff>
      <xdr:row>75</xdr:row>
      <xdr:rowOff>170774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79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92052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70765</xdr:rowOff>
    </xdr:from>
    <xdr:to>
      <xdr:col>20</xdr:col>
      <xdr:colOff>38100</xdr:colOff>
      <xdr:row>77</xdr:row>
      <xdr:rowOff>915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163492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9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111509</xdr:rowOff>
    </xdr:from>
    <xdr:to>
      <xdr:col>15</xdr:col>
      <xdr:colOff>101600</xdr:colOff>
      <xdr:row>76</xdr:row>
      <xdr:rowOff>41659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58186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4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69436</xdr:rowOff>
    </xdr:from>
    <xdr:to>
      <xdr:col>10</xdr:col>
      <xdr:colOff>165100</xdr:colOff>
      <xdr:row>77</xdr:row>
      <xdr:rowOff>171036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162163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161573</xdr:rowOff>
    </xdr:from>
    <xdr:to>
      <xdr:col>6</xdr:col>
      <xdr:colOff>38100</xdr:colOff>
      <xdr:row>78</xdr:row>
      <xdr:rowOff>91723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15856</xdr:rowOff>
    </xdr:from>
    <xdr:to>
      <xdr:col>24</xdr:col>
      <xdr:colOff>63500</xdr:colOff>
      <xdr:row>97</xdr:row>
      <xdr:rowOff>72797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46506"/>
          <a:ext cx="8382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118687</xdr:rowOff>
    </xdr:from>
    <xdr:to>
      <xdr:col>19</xdr:col>
      <xdr:colOff>177800</xdr:colOff>
      <xdr:row>97</xdr:row>
      <xdr:rowOff>15856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77887"/>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103429</xdr:rowOff>
    </xdr:from>
    <xdr:to>
      <xdr:col>15</xdr:col>
      <xdr:colOff>50800</xdr:colOff>
      <xdr:row>96</xdr:row>
      <xdr:rowOff>118687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62629"/>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103429</xdr:rowOff>
    </xdr:from>
    <xdr:to>
      <xdr:col>10</xdr:col>
      <xdr:colOff>114300</xdr:colOff>
      <xdr:row>97</xdr:row>
      <xdr:rowOff>88875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6262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21997</xdr:rowOff>
    </xdr:from>
    <xdr:to>
      <xdr:col>24</xdr:col>
      <xdr:colOff>114300</xdr:colOff>
      <xdr:row>97</xdr:row>
      <xdr:rowOff>123597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136506</xdr:rowOff>
    </xdr:from>
    <xdr:to>
      <xdr:col>20</xdr:col>
      <xdr:colOff>38100</xdr:colOff>
      <xdr:row>97</xdr:row>
      <xdr:rowOff>66656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57783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67887</xdr:rowOff>
    </xdr:from>
    <xdr:to>
      <xdr:col>15</xdr:col>
      <xdr:colOff>101600</xdr:colOff>
      <xdr:row>96</xdr:row>
      <xdr:rowOff>169487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160614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52629</xdr:rowOff>
    </xdr:from>
    <xdr:to>
      <xdr:col>10</xdr:col>
      <xdr:colOff>165100</xdr:colOff>
      <xdr:row>96</xdr:row>
      <xdr:rowOff>154229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38075</xdr:rowOff>
    </xdr:from>
    <xdr:to>
      <xdr:col>6</xdr:col>
      <xdr:colOff>38100</xdr:colOff>
      <xdr:row>97</xdr:row>
      <xdr:rowOff>139675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138054</xdr:rowOff>
    </xdr:from>
    <xdr:to>
      <xdr:col>55</xdr:col>
      <xdr:colOff>0</xdr:colOff>
      <xdr:row>38</xdr:row>
      <xdr:rowOff>138602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53154"/>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138602</xdr:rowOff>
    </xdr:from>
    <xdr:to>
      <xdr:col>50</xdr:col>
      <xdr:colOff>114300</xdr:colOff>
      <xdr:row>38</xdr:row>
      <xdr:rowOff>139609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53702"/>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139609</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87254</xdr:rowOff>
    </xdr:from>
    <xdr:to>
      <xdr:col>55</xdr:col>
      <xdr:colOff>50800</xdr:colOff>
      <xdr:row>39</xdr:row>
      <xdr:rowOff>17404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2181</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7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87802</xdr:rowOff>
    </xdr:from>
    <xdr:to>
      <xdr:col>50</xdr:col>
      <xdr:colOff>165100</xdr:colOff>
      <xdr:row>39</xdr:row>
      <xdr:rowOff>17952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9079</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88809</xdr:rowOff>
    </xdr:from>
    <xdr:to>
      <xdr:col>46</xdr:col>
      <xdr:colOff>38100</xdr:colOff>
      <xdr:row>39</xdr:row>
      <xdr:rowOff>18959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10086</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139344</xdr:rowOff>
    </xdr:from>
    <xdr:to>
      <xdr:col>55</xdr:col>
      <xdr:colOff>0</xdr:colOff>
      <xdr:row>58</xdr:row>
      <xdr:rowOff>151638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444"/>
          <a:ext cx="8382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139344</xdr:rowOff>
    </xdr:from>
    <xdr:to>
      <xdr:col>50</xdr:col>
      <xdr:colOff>114300</xdr:colOff>
      <xdr:row>58</xdr:row>
      <xdr:rowOff>139433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3444"/>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139433</xdr:rowOff>
    </xdr:from>
    <xdr:to>
      <xdr:col>45</xdr:col>
      <xdr:colOff>177800</xdr:colOff>
      <xdr:row>58</xdr:row>
      <xdr:rowOff>162903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8353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148996</xdr:rowOff>
    </xdr:from>
    <xdr:to>
      <xdr:col>41</xdr:col>
      <xdr:colOff>50800</xdr:colOff>
      <xdr:row>58</xdr:row>
      <xdr:rowOff>162903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93096"/>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100838</xdr:rowOff>
    </xdr:from>
    <xdr:to>
      <xdr:col>55</xdr:col>
      <xdr:colOff>50800</xdr:colOff>
      <xdr:row>59</xdr:row>
      <xdr:rowOff>30988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15765</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88544</xdr:rowOff>
    </xdr:from>
    <xdr:to>
      <xdr:col>50</xdr:col>
      <xdr:colOff>165100</xdr:colOff>
      <xdr:row>59</xdr:row>
      <xdr:rowOff>18694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9821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88633</xdr:rowOff>
    </xdr:from>
    <xdr:to>
      <xdr:col>46</xdr:col>
      <xdr:colOff>38100</xdr:colOff>
      <xdr:row>59</xdr:row>
      <xdr:rowOff>18783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9910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112103</xdr:rowOff>
    </xdr:from>
    <xdr:to>
      <xdr:col>41</xdr:col>
      <xdr:colOff>101600</xdr:colOff>
      <xdr:row>59</xdr:row>
      <xdr:rowOff>42253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33380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98196</xdr:rowOff>
    </xdr:from>
    <xdr:to>
      <xdr:col>36</xdr:col>
      <xdr:colOff>165100</xdr:colOff>
      <xdr:row>59</xdr:row>
      <xdr:rowOff>28346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19473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3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85770</xdr:rowOff>
    </xdr:from>
    <xdr:to>
      <xdr:col>55</xdr:col>
      <xdr:colOff>0</xdr:colOff>
      <xdr:row>78</xdr:row>
      <xdr:rowOff>104533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58870"/>
          <a:ext cx="8382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85770</xdr:rowOff>
    </xdr:from>
    <xdr:to>
      <xdr:col>50</xdr:col>
      <xdr:colOff>114300</xdr:colOff>
      <xdr:row>78</xdr:row>
      <xdr:rowOff>146025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58870"/>
          <a:ext cx="8890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91999</xdr:rowOff>
    </xdr:from>
    <xdr:to>
      <xdr:col>45</xdr:col>
      <xdr:colOff>177800</xdr:colOff>
      <xdr:row>78</xdr:row>
      <xdr:rowOff>146025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65099"/>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91999</xdr:rowOff>
    </xdr:from>
    <xdr:to>
      <xdr:col>41</xdr:col>
      <xdr:colOff>50800</xdr:colOff>
      <xdr:row>78</xdr:row>
      <xdr:rowOff>108172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65099"/>
          <a:ext cx="8890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53733</xdr:rowOff>
    </xdr:from>
    <xdr:to>
      <xdr:col>55</xdr:col>
      <xdr:colOff>50800</xdr:colOff>
      <xdr:row>78</xdr:row>
      <xdr:rowOff>155333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140110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34970</xdr:rowOff>
    </xdr:from>
    <xdr:to>
      <xdr:col>50</xdr:col>
      <xdr:colOff>165100</xdr:colOff>
      <xdr:row>78</xdr:row>
      <xdr:rowOff>136570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127697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0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95225</xdr:rowOff>
    </xdr:from>
    <xdr:to>
      <xdr:col>46</xdr:col>
      <xdr:colOff>38100</xdr:colOff>
      <xdr:row>79</xdr:row>
      <xdr:rowOff>25375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16502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41199</xdr:rowOff>
    </xdr:from>
    <xdr:to>
      <xdr:col>41</xdr:col>
      <xdr:colOff>101600</xdr:colOff>
      <xdr:row>78</xdr:row>
      <xdr:rowOff>142799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133926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57372</xdr:rowOff>
    </xdr:from>
    <xdr:to>
      <xdr:col>36</xdr:col>
      <xdr:colOff>165100</xdr:colOff>
      <xdr:row>78</xdr:row>
      <xdr:rowOff>158972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150099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160339</xdr:rowOff>
    </xdr:from>
    <xdr:to>
      <xdr:col>55</xdr:col>
      <xdr:colOff>0</xdr:colOff>
      <xdr:row>99</xdr:row>
      <xdr:rowOff>1136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62439"/>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160339</xdr:rowOff>
    </xdr:from>
    <xdr:to>
      <xdr:col>50</xdr:col>
      <xdr:colOff>114300</xdr:colOff>
      <xdr:row>98</xdr:row>
      <xdr:rowOff>166413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6243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145514</xdr:rowOff>
    </xdr:from>
    <xdr:to>
      <xdr:col>45</xdr:col>
      <xdr:colOff>177800</xdr:colOff>
      <xdr:row>98</xdr:row>
      <xdr:rowOff>166413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47614"/>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145514</xdr:rowOff>
    </xdr:from>
    <xdr:to>
      <xdr:col>41</xdr:col>
      <xdr:colOff>50800</xdr:colOff>
      <xdr:row>98</xdr:row>
      <xdr:rowOff>163376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47614"/>
          <a:ext cx="889000" cy="1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121786</xdr:rowOff>
    </xdr:from>
    <xdr:to>
      <xdr:col>55</xdr:col>
      <xdr:colOff>50800</xdr:colOff>
      <xdr:row>99</xdr:row>
      <xdr:rowOff>51936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2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36713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109539</xdr:rowOff>
    </xdr:from>
    <xdr:to>
      <xdr:col>50</xdr:col>
      <xdr:colOff>165100</xdr:colOff>
      <xdr:row>99</xdr:row>
      <xdr:rowOff>39689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30816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115613</xdr:rowOff>
    </xdr:from>
    <xdr:to>
      <xdr:col>46</xdr:col>
      <xdr:colOff>38100</xdr:colOff>
      <xdr:row>99</xdr:row>
      <xdr:rowOff>45763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36890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1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94714</xdr:rowOff>
    </xdr:from>
    <xdr:to>
      <xdr:col>41</xdr:col>
      <xdr:colOff>101600</xdr:colOff>
      <xdr:row>99</xdr:row>
      <xdr:rowOff>24864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8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112576</xdr:rowOff>
    </xdr:from>
    <xdr:to>
      <xdr:col>36</xdr:col>
      <xdr:colOff>165100</xdr:colOff>
      <xdr:row>99</xdr:row>
      <xdr:rowOff>42726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33853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128910</xdr:rowOff>
    </xdr:from>
    <xdr:to>
      <xdr:col>85</xdr:col>
      <xdr:colOff>127000</xdr:colOff>
      <xdr:row>38</xdr:row>
      <xdr:rowOff>7066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2560"/>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7066</xdr:rowOff>
    </xdr:from>
    <xdr:to>
      <xdr:col>81</xdr:col>
      <xdr:colOff>50800</xdr:colOff>
      <xdr:row>38</xdr:row>
      <xdr:rowOff>28006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216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141300</xdr:rowOff>
    </xdr:from>
    <xdr:to>
      <xdr:col>76</xdr:col>
      <xdr:colOff>114300</xdr:colOff>
      <xdr:row>38</xdr:row>
      <xdr:rowOff>28006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4950"/>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141300</xdr:rowOff>
    </xdr:from>
    <xdr:to>
      <xdr:col>71</xdr:col>
      <xdr:colOff>177800</xdr:colOff>
      <xdr:row>38</xdr:row>
      <xdr:rowOff>53975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4950"/>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78110</xdr:rowOff>
    </xdr:from>
    <xdr:to>
      <xdr:col>85</xdr:col>
      <xdr:colOff>177800</xdr:colOff>
      <xdr:row>38</xdr:row>
      <xdr:rowOff>8260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56537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127716</xdr:rowOff>
    </xdr:from>
    <xdr:to>
      <xdr:col>81</xdr:col>
      <xdr:colOff>101600</xdr:colOff>
      <xdr:row>38</xdr:row>
      <xdr:rowOff>57866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48993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148656</xdr:rowOff>
    </xdr:from>
    <xdr:to>
      <xdr:col>76</xdr:col>
      <xdr:colOff>165100</xdr:colOff>
      <xdr:row>38</xdr:row>
      <xdr:rowOff>78806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69933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90500</xdr:rowOff>
    </xdr:from>
    <xdr:to>
      <xdr:col>72</xdr:col>
      <xdr:colOff>38100</xdr:colOff>
      <xdr:row>38</xdr:row>
      <xdr:rowOff>20650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3175</xdr:rowOff>
    </xdr:from>
    <xdr:to>
      <xdr:col>67</xdr:col>
      <xdr:colOff>101600</xdr:colOff>
      <xdr:row>38</xdr:row>
      <xdr:rowOff>104775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95902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107366</xdr:rowOff>
    </xdr:from>
    <xdr:to>
      <xdr:col>85</xdr:col>
      <xdr:colOff>127000</xdr:colOff>
      <xdr:row>58</xdr:row>
      <xdr:rowOff>141288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51466"/>
          <a:ext cx="8382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141288</xdr:rowOff>
    </xdr:from>
    <xdr:to>
      <xdr:col>81</xdr:col>
      <xdr:colOff>50800</xdr:colOff>
      <xdr:row>58</xdr:row>
      <xdr:rowOff>158699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85388"/>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92253</xdr:rowOff>
    </xdr:from>
    <xdr:to>
      <xdr:col>76</xdr:col>
      <xdr:colOff>114300</xdr:colOff>
      <xdr:row>58</xdr:row>
      <xdr:rowOff>158699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36353"/>
          <a:ext cx="889000" cy="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170955</xdr:rowOff>
    </xdr:from>
    <xdr:to>
      <xdr:col>71</xdr:col>
      <xdr:colOff>177800</xdr:colOff>
      <xdr:row>58</xdr:row>
      <xdr:rowOff>92253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72155"/>
          <a:ext cx="889000" cy="2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56566</xdr:rowOff>
    </xdr:from>
    <xdr:to>
      <xdr:col>85</xdr:col>
      <xdr:colOff>177800</xdr:colOff>
      <xdr:row>58</xdr:row>
      <xdr:rowOff>158166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142943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90488</xdr:rowOff>
    </xdr:from>
    <xdr:to>
      <xdr:col>81</xdr:col>
      <xdr:colOff>101600</xdr:colOff>
      <xdr:row>59</xdr:row>
      <xdr:rowOff>20638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11765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2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107899</xdr:rowOff>
    </xdr:from>
    <xdr:to>
      <xdr:col>76</xdr:col>
      <xdr:colOff>165100</xdr:colOff>
      <xdr:row>59</xdr:row>
      <xdr:rowOff>38049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29176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41453</xdr:rowOff>
    </xdr:from>
    <xdr:to>
      <xdr:col>72</xdr:col>
      <xdr:colOff>38100</xdr:colOff>
      <xdr:row>58</xdr:row>
      <xdr:rowOff>143053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134180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120155</xdr:rowOff>
    </xdr:from>
    <xdr:to>
      <xdr:col>67</xdr:col>
      <xdr:colOff>101600</xdr:colOff>
      <xdr:row>57</xdr:row>
      <xdr:rowOff>50305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66832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51656</xdr:rowOff>
    </xdr:from>
    <xdr:to>
      <xdr:col>85</xdr:col>
      <xdr:colOff>127000</xdr:colOff>
      <xdr:row>97</xdr:row>
      <xdr:rowOff>68263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82306"/>
          <a:ext cx="8382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48506</xdr:rowOff>
    </xdr:from>
    <xdr:to>
      <xdr:col>81</xdr:col>
      <xdr:colOff>50800</xdr:colOff>
      <xdr:row>97</xdr:row>
      <xdr:rowOff>51656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79156"/>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48506</xdr:rowOff>
    </xdr:from>
    <xdr:to>
      <xdr:col>76</xdr:col>
      <xdr:colOff>114300</xdr:colOff>
      <xdr:row>97</xdr:row>
      <xdr:rowOff>64033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9156"/>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64033</xdr:rowOff>
    </xdr:from>
    <xdr:to>
      <xdr:col>71</xdr:col>
      <xdr:colOff>177800</xdr:colOff>
      <xdr:row>97</xdr:row>
      <xdr:rowOff>71822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4683"/>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17463</xdr:rowOff>
    </xdr:from>
    <xdr:to>
      <xdr:col>85</xdr:col>
      <xdr:colOff>177800</xdr:colOff>
      <xdr:row>97</xdr:row>
      <xdr:rowOff>119063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167340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856</xdr:rowOff>
    </xdr:from>
    <xdr:to>
      <xdr:col>81</xdr:col>
      <xdr:colOff>101600</xdr:colOff>
      <xdr:row>97</xdr:row>
      <xdr:rowOff>102456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169156</xdr:rowOff>
    </xdr:from>
    <xdr:to>
      <xdr:col>76</xdr:col>
      <xdr:colOff>165100</xdr:colOff>
      <xdr:row>97</xdr:row>
      <xdr:rowOff>99306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90433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13233</xdr:rowOff>
    </xdr:from>
    <xdr:to>
      <xdr:col>72</xdr:col>
      <xdr:colOff>38100</xdr:colOff>
      <xdr:row>97</xdr:row>
      <xdr:rowOff>114833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105960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21022</xdr:rowOff>
    </xdr:from>
    <xdr:to>
      <xdr:col>67</xdr:col>
      <xdr:colOff>101600</xdr:colOff>
      <xdr:row>97</xdr:row>
      <xdr:rowOff>122622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113749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新庁舎建設工事の完了により、総務費は前年度より住民一人当たりのコストが</a:t>
          </a:r>
          <a:r>
            <a:rPr kumimoji="1" lang="en-US" altLang="ja-JP" sz="1300">
              <a:latin typeface="ＭＳ Ｐゴシック" panose="020B0600070205080204" pitchFamily="50" charset="-128"/>
              <a:ea typeface="ＭＳ Ｐゴシック" panose="020B0600070205080204" pitchFamily="50" charset="-128"/>
            </a:rPr>
            <a:t>53,695</a:t>
          </a:r>
          <a:r>
            <a:rPr kumimoji="1" lang="ja-JP" altLang="en-US" sz="1300">
              <a:latin typeface="ＭＳ Ｐゴシック" panose="020B0600070205080204" pitchFamily="50" charset="-128"/>
              <a:ea typeface="ＭＳ Ｐゴシック" panose="020B0600070205080204" pitchFamily="50" charset="-128"/>
            </a:rPr>
            <a:t>円減少しているものの、自立支援給付費負担金及び子どものための保育給付事業費の増額により、民生費の住民一人当たりのコストは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15,896</a:t>
          </a:r>
          <a:r>
            <a:rPr kumimoji="1" lang="ja-JP" altLang="en-US" sz="1300">
              <a:latin typeface="ＭＳ Ｐゴシック" panose="020B0600070205080204" pitchFamily="50" charset="-128"/>
              <a:ea typeface="ＭＳ Ｐゴシック" panose="020B0600070205080204" pitchFamily="50" charset="-128"/>
            </a:rPr>
            <a:t>円増加している。また、衛生費については新型コロナウイルスワクチン接種事業費の減額により、</a:t>
          </a:r>
          <a:r>
            <a:rPr kumimoji="1" lang="en-US" altLang="ja-JP" sz="1300">
              <a:latin typeface="ＭＳ Ｐゴシック" panose="020B0600070205080204" pitchFamily="50" charset="-128"/>
              <a:ea typeface="ＭＳ Ｐゴシック" panose="020B0600070205080204" pitchFamily="50" charset="-128"/>
            </a:rPr>
            <a:t>2,989</a:t>
          </a:r>
          <a:r>
            <a:rPr kumimoji="1" lang="ja-JP" altLang="en-US" sz="1300">
              <a:latin typeface="ＭＳ Ｐゴシック" panose="020B0600070205080204" pitchFamily="50" charset="-128"/>
              <a:ea typeface="ＭＳ Ｐゴシック" panose="020B0600070205080204" pitchFamily="50" charset="-128"/>
            </a:rPr>
            <a:t>円減少している。教育費については、美和中学校体育館整備費の増額により</a:t>
          </a:r>
          <a:r>
            <a:rPr kumimoji="1" lang="en-US" altLang="ja-JP" sz="1300">
              <a:latin typeface="ＭＳ Ｐゴシック" panose="020B0600070205080204" pitchFamily="50" charset="-128"/>
              <a:ea typeface="ＭＳ Ｐゴシック" panose="020B0600070205080204" pitchFamily="50" charset="-128"/>
            </a:rPr>
            <a:t>2,671</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全体として、全国平均及び類似団体平均を下回っているのは、過剰な行政サービスを避け、選択と集中による予算配分を徹底してきた結果といえる。今後、社会保障費の増加や施設の老朽化対策により、各経費が増加していくことが予想されることから、各事業の更なる見直しを図り、バランスの良い行財政運営が持続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実質単年度収支は、令和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年度以来、</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年ぶりのマイナスとなっている。地方税の増加により標準財政規模が増加したが、それ以上に社会保障費が増加したため、財政調整基金を取り崩したことによる。</a:t>
          </a:r>
        </a:p>
        <a:p>
          <a:r>
            <a:rPr kumimoji="1" lang="ja-JP" altLang="en-US" sz="1300">
              <a:latin typeface="ＭＳ ゴシック" pitchFamily="49" charset="-128"/>
              <a:ea typeface="ＭＳ ゴシック" pitchFamily="49" charset="-128"/>
            </a:rPr>
            <a:t>　今後も一般財源の確保が厳しい状況や社会保障費の増額が続くことが予想されるため、引き続き公共施設等の統廃合を含めた事務事業の見直し等を進め、自主財源確保を一層強化し、各種基金の運用を考慮した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愛知県あま市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連結実質赤字比率は、前年度より減少しているものの、全会計において黒字であり赤字比率はない。</a:t>
          </a:r>
        </a:p>
        <a:p>
          <a:r>
            <a:rPr kumimoji="1" lang="ja-JP" altLang="en-US" sz="1400">
              <a:latin typeface="ＭＳ ゴシック" pitchFamily="49" charset="-128"/>
              <a:ea typeface="ＭＳ ゴシック" pitchFamily="49" charset="-128"/>
            </a:rPr>
            <a:t>　一般会計は、令和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年度の土地開発基金の廃止に伴い、前年度に財政調整基金への積立を行ったことから、比較すると黒字額が減少するものである。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水道事業会計は新たな有価証券を購入したことにより、前年度より黒字額が減少した。</a:t>
          </a:r>
        </a:p>
        <a:p>
          <a:r>
            <a:rPr kumimoji="1" lang="ja-JP" altLang="en-US" sz="1400">
              <a:latin typeface="ＭＳ ゴシック" pitchFamily="49" charset="-128"/>
              <a:ea typeface="ＭＳ ゴシック" pitchFamily="49" charset="-128"/>
            </a:rPr>
            <a:t>　下水道事業会計は、受益者負担金等が増収となったことにより、前年度よりも黒字額が増加となった。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36439902</v>
      </c>
      <c r="BO4" s="407"/>
      <c r="BP4" s="407"/>
      <c r="BQ4" s="407"/>
      <c r="BR4" s="407"/>
      <c r="BS4" s="407"/>
      <c r="BT4" s="407"/>
      <c r="BU4" s="408"/>
      <c r="BV4" s="406">
        <v>40854199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v>
      </c>
      <c r="CU4" s="413"/>
      <c r="CV4" s="413"/>
      <c r="CW4" s="413"/>
      <c r="CX4" s="413"/>
      <c r="CY4" s="413"/>
      <c r="CZ4" s="413"/>
      <c r="DA4" s="414"/>
      <c r="DB4" s="412">
        <v>9.4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35398350</v>
      </c>
      <c r="BO5" s="444"/>
      <c r="BP5" s="444"/>
      <c r="BQ5" s="444"/>
      <c r="BR5" s="444"/>
      <c r="BS5" s="444"/>
      <c r="BT5" s="444"/>
      <c r="BU5" s="445"/>
      <c r="BV5" s="443">
        <v>39018029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92.3</v>
      </c>
      <c r="CU5" s="441"/>
      <c r="CV5" s="441"/>
      <c r="CW5" s="441"/>
      <c r="CX5" s="441"/>
      <c r="CY5" s="441"/>
      <c r="CZ5" s="441"/>
      <c r="DA5" s="442"/>
      <c r="DB5" s="440">
        <v>89.9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1041552</v>
      </c>
      <c r="BO6" s="444"/>
      <c r="BP6" s="444"/>
      <c r="BQ6" s="444"/>
      <c r="BR6" s="444"/>
      <c r="BS6" s="444"/>
      <c r="BT6" s="444"/>
      <c r="BU6" s="445"/>
      <c r="BV6" s="443">
        <v>1836170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93.2</v>
      </c>
      <c r="CU6" s="481"/>
      <c r="CV6" s="481"/>
      <c r="CW6" s="481"/>
      <c r="CX6" s="481"/>
      <c r="CY6" s="481"/>
      <c r="CZ6" s="481"/>
      <c r="DA6" s="482"/>
      <c r="DB6" s="480">
        <v>92.1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45864</v>
      </c>
      <c r="BO7" s="444"/>
      <c r="BP7" s="444"/>
      <c r="BQ7" s="444"/>
      <c r="BR7" s="444"/>
      <c r="BS7" s="444"/>
      <c r="BT7" s="444"/>
      <c r="BU7" s="445"/>
      <c r="BV7" s="443">
        <v>12736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19860971</v>
      </c>
      <c r="CU7" s="444"/>
      <c r="CV7" s="444"/>
      <c r="CW7" s="444"/>
      <c r="CX7" s="444"/>
      <c r="CY7" s="444"/>
      <c r="CZ7" s="444"/>
      <c r="DA7" s="445"/>
      <c r="DB7" s="443">
        <v>19405134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995688</v>
      </c>
      <c r="BO8" s="444"/>
      <c r="BP8" s="444"/>
      <c r="BQ8" s="444"/>
      <c r="BR8" s="444"/>
      <c r="BS8" s="444"/>
      <c r="BT8" s="444"/>
      <c r="BU8" s="445"/>
      <c r="BV8" s="443">
        <v>1823434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0.68</v>
      </c>
      <c r="CU8" s="484"/>
      <c r="CV8" s="484"/>
      <c r="CW8" s="484"/>
      <c r="CX8" s="484"/>
      <c r="CY8" s="484"/>
      <c r="CZ8" s="484"/>
      <c r="DA8" s="485"/>
      <c r="DB8" s="483">
        <v>0.7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86126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-827746</v>
      </c>
      <c r="BO9" s="444"/>
      <c r="BP9" s="444"/>
      <c r="BQ9" s="444"/>
      <c r="BR9" s="444"/>
      <c r="BS9" s="444"/>
      <c r="BT9" s="444"/>
      <c r="BU9" s="445"/>
      <c r="BV9" s="443">
        <v>332132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7.9</v>
      </c>
      <c r="CU9" s="441"/>
      <c r="CV9" s="441"/>
      <c r="CW9" s="441"/>
      <c r="CX9" s="441"/>
      <c r="CY9" s="441"/>
      <c r="CZ9" s="441"/>
      <c r="DA9" s="442"/>
      <c r="DB9" s="440">
        <v>8.6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86898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2394219</v>
      </c>
      <c r="BO10" s="444"/>
      <c r="BP10" s="444"/>
      <c r="BQ10" s="444"/>
      <c r="BR10" s="444"/>
      <c r="BS10" s="444"/>
      <c r="BT10" s="444"/>
      <c r="BU10" s="445"/>
      <c r="BV10" s="443">
        <v>2589116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88756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1841811</v>
      </c>
      <c r="BO12" s="444"/>
      <c r="BP12" s="444"/>
      <c r="BQ12" s="444"/>
      <c r="BR12" s="444"/>
      <c r="BS12" s="444"/>
      <c r="BT12" s="444"/>
      <c r="BU12" s="445"/>
      <c r="BV12" s="443">
        <v>974203</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85819</v>
      </c>
      <c r="S13" s="528"/>
      <c r="T13" s="528"/>
      <c r="U13" s="528"/>
      <c r="V13" s="529"/>
      <c r="W13" s="459" t="s">
        <v>131</v>
      </c>
      <c r="X13" s="460"/>
      <c r="Y13" s="460"/>
      <c r="Z13" s="460"/>
      <c r="AA13" s="460"/>
      <c r="AB13" s="450"/>
      <c r="AC13" s="494">
        <v>546</v>
      </c>
      <c r="AD13" s="495"/>
      <c r="AE13" s="495"/>
      <c r="AF13" s="495"/>
      <c r="AG13" s="537"/>
      <c r="AH13" s="494">
        <v>630</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-275338</v>
      </c>
      <c r="BO13" s="444"/>
      <c r="BP13" s="444"/>
      <c r="BQ13" s="444"/>
      <c r="BR13" s="444"/>
      <c r="BS13" s="444"/>
      <c r="BT13" s="444"/>
      <c r="BU13" s="445"/>
      <c r="BV13" s="443">
        <v>1947045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6.4</v>
      </c>
      <c r="CU13" s="441"/>
      <c r="CV13" s="441"/>
      <c r="CW13" s="441"/>
      <c r="CX13" s="441"/>
      <c r="CY13" s="441"/>
      <c r="CZ13" s="441"/>
      <c r="DA13" s="442"/>
      <c r="DB13" s="440">
        <v>6.5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88787</v>
      </c>
      <c r="S14" s="528"/>
      <c r="T14" s="528"/>
      <c r="U14" s="528"/>
      <c r="V14" s="529"/>
      <c r="W14" s="433"/>
      <c r="X14" s="434"/>
      <c r="Y14" s="434"/>
      <c r="Z14" s="434"/>
      <c r="AA14" s="434"/>
      <c r="AB14" s="423"/>
      <c r="AC14" s="530">
        <v>1.4</v>
      </c>
      <c r="AD14" s="531"/>
      <c r="AE14" s="531"/>
      <c r="AF14" s="531"/>
      <c r="AG14" s="532"/>
      <c r="AH14" s="530">
        <v>1.6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55.8</v>
      </c>
      <c r="CU14" s="542"/>
      <c r="CV14" s="542"/>
      <c r="CW14" s="542"/>
      <c r="CX14" s="542"/>
      <c r="CY14" s="542"/>
      <c r="CZ14" s="542"/>
      <c r="DA14" s="543"/>
      <c r="DB14" s="541">
        <v>55.6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86248</v>
      </c>
      <c r="S15" s="528"/>
      <c r="T15" s="528"/>
      <c r="U15" s="528"/>
      <c r="V15" s="529"/>
      <c r="W15" s="459" t="s">
        <v>137</v>
      </c>
      <c r="X15" s="460"/>
      <c r="Y15" s="460"/>
      <c r="Z15" s="460"/>
      <c r="AA15" s="460"/>
      <c r="AB15" s="450"/>
      <c r="AC15" s="494">
        <v>13321</v>
      </c>
      <c r="AD15" s="495"/>
      <c r="AE15" s="495"/>
      <c r="AF15" s="495"/>
      <c r="AG15" s="537"/>
      <c r="AH15" s="494">
        <v>13343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11250648</v>
      </c>
      <c r="BO15" s="407"/>
      <c r="BP15" s="407"/>
      <c r="BQ15" s="407"/>
      <c r="BR15" s="407"/>
      <c r="BS15" s="407"/>
      <c r="BT15" s="407"/>
      <c r="BU15" s="408"/>
      <c r="BV15" s="406">
        <v>10913810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33.1</v>
      </c>
      <c r="AD16" s="531"/>
      <c r="AE16" s="531"/>
      <c r="AF16" s="531"/>
      <c r="AG16" s="532"/>
      <c r="AH16" s="530">
        <v>34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16687784</v>
      </c>
      <c r="BO16" s="444"/>
      <c r="BP16" s="444"/>
      <c r="BQ16" s="444"/>
      <c r="BR16" s="444"/>
      <c r="BS16" s="444"/>
      <c r="BT16" s="444"/>
      <c r="BU16" s="445"/>
      <c r="BV16" s="443">
        <v>16081085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26388</v>
      </c>
      <c r="AD17" s="495"/>
      <c r="AE17" s="495"/>
      <c r="AF17" s="495"/>
      <c r="AG17" s="537"/>
      <c r="AH17" s="494">
        <v>25305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14217778</v>
      </c>
      <c r="BO17" s="444"/>
      <c r="BP17" s="444"/>
      <c r="BQ17" s="444"/>
      <c r="BR17" s="444"/>
      <c r="BS17" s="444"/>
      <c r="BT17" s="444"/>
      <c r="BU17" s="445"/>
      <c r="BV17" s="443">
        <v>13774318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27.49</v>
      </c>
      <c r="M18" s="567"/>
      <c r="N18" s="567"/>
      <c r="O18" s="567"/>
      <c r="P18" s="567"/>
      <c r="Q18" s="567"/>
      <c r="R18" s="568"/>
      <c r="S18" s="568"/>
      <c r="T18" s="568"/>
      <c r="U18" s="568"/>
      <c r="V18" s="569"/>
      <c r="W18" s="461"/>
      <c r="X18" s="462"/>
      <c r="Y18" s="462"/>
      <c r="Z18" s="462"/>
      <c r="AA18" s="462"/>
      <c r="AB18" s="453"/>
      <c r="AC18" s="570">
        <v>65.599999999999994</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18574703</v>
      </c>
      <c r="BO18" s="444"/>
      <c r="BP18" s="444"/>
      <c r="BQ18" s="444"/>
      <c r="BR18" s="444"/>
      <c r="BS18" s="444"/>
      <c r="BT18" s="444"/>
      <c r="BU18" s="445"/>
      <c r="BV18" s="443">
        <v>17823200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3133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25699868</v>
      </c>
      <c r="BO19" s="444"/>
      <c r="BP19" s="444"/>
      <c r="BQ19" s="444"/>
      <c r="BR19" s="444"/>
      <c r="BS19" s="444"/>
      <c r="BT19" s="444"/>
      <c r="BU19" s="445"/>
      <c r="BV19" s="443">
        <v>24690201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34041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27438315</v>
      </c>
      <c r="BO22" s="407"/>
      <c r="BP22" s="407"/>
      <c r="BQ22" s="407"/>
      <c r="BR22" s="407"/>
      <c r="BS22" s="407"/>
      <c r="BT22" s="407"/>
      <c r="BU22" s="408"/>
      <c r="BV22" s="406">
        <v>27516613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23806815</v>
      </c>
      <c r="BO23" s="444"/>
      <c r="BP23" s="444"/>
      <c r="BQ23" s="444"/>
      <c r="BR23" s="444"/>
      <c r="BS23" s="444"/>
      <c r="BT23" s="444"/>
      <c r="BU23" s="445"/>
      <c r="BV23" s="443">
        <v>23997466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9320</v>
      </c>
      <c r="R24" s="495"/>
      <c r="S24" s="495"/>
      <c r="T24" s="495"/>
      <c r="U24" s="495"/>
      <c r="V24" s="537"/>
      <c r="W24" s="589"/>
      <c r="X24" s="590"/>
      <c r="Y24" s="591"/>
      <c r="Z24" s="493" t="s">
        <v>162</v>
      </c>
      <c r="AA24" s="473"/>
      <c r="AB24" s="473"/>
      <c r="AC24" s="473"/>
      <c r="AD24" s="473"/>
      <c r="AE24" s="473"/>
      <c r="AF24" s="473"/>
      <c r="AG24" s="474"/>
      <c r="AH24" s="494">
        <v>498</v>
      </c>
      <c r="AI24" s="495"/>
      <c r="AJ24" s="495"/>
      <c r="AK24" s="495"/>
      <c r="AL24" s="537"/>
      <c r="AM24" s="494">
        <v>1465116</v>
      </c>
      <c r="AN24" s="495"/>
      <c r="AO24" s="495"/>
      <c r="AP24" s="495"/>
      <c r="AQ24" s="495"/>
      <c r="AR24" s="537"/>
      <c r="AS24" s="494">
        <v>2942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16089524</v>
      </c>
      <c r="BO24" s="444"/>
      <c r="BP24" s="444"/>
      <c r="BQ24" s="444"/>
      <c r="BR24" s="444"/>
      <c r="BS24" s="444"/>
      <c r="BT24" s="444"/>
      <c r="BU24" s="445"/>
      <c r="BV24" s="443">
        <v>14999086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7510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4036482</v>
      </c>
      <c r="BO25" s="407"/>
      <c r="BP25" s="407"/>
      <c r="BQ25" s="407"/>
      <c r="BR25" s="407"/>
      <c r="BS25" s="407"/>
      <c r="BT25" s="407"/>
      <c r="BU25" s="408"/>
      <c r="BV25" s="406">
        <v>3450265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6710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24360</v>
      </c>
      <c r="AN26" s="495"/>
      <c r="AO26" s="495"/>
      <c r="AP26" s="495"/>
      <c r="AQ26" s="495"/>
      <c r="AR26" s="537"/>
      <c r="AS26" s="494">
        <v>2436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5160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4510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4398053</v>
      </c>
      <c r="BO28" s="407"/>
      <c r="BP28" s="407"/>
      <c r="BQ28" s="407"/>
      <c r="BR28" s="407"/>
      <c r="BS28" s="407"/>
      <c r="BT28" s="407"/>
      <c r="BU28" s="408"/>
      <c r="BV28" s="406">
        <v>3845645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20</v>
      </c>
      <c r="M29" s="495"/>
      <c r="N29" s="495"/>
      <c r="O29" s="495"/>
      <c r="P29" s="537"/>
      <c r="Q29" s="494">
        <v>4050</v>
      </c>
      <c r="R29" s="495"/>
      <c r="S29" s="495"/>
      <c r="T29" s="495"/>
      <c r="U29" s="495"/>
      <c r="V29" s="537"/>
      <c r="W29" s="592"/>
      <c r="X29" s="593"/>
      <c r="Y29" s="594"/>
      <c r="Z29" s="493" t="s">
        <v>177</v>
      </c>
      <c r="AA29" s="473"/>
      <c r="AB29" s="473"/>
      <c r="AC29" s="473"/>
      <c r="AD29" s="473"/>
      <c r="AE29" s="473"/>
      <c r="AF29" s="473"/>
      <c r="AG29" s="474"/>
      <c r="AH29" s="494">
        <v>498</v>
      </c>
      <c r="AI29" s="495"/>
      <c r="AJ29" s="495"/>
      <c r="AK29" s="495"/>
      <c r="AL29" s="537"/>
      <c r="AM29" s="494">
        <v>1465116</v>
      </c>
      <c r="AN29" s="495"/>
      <c r="AO29" s="495"/>
      <c r="AP29" s="495"/>
      <c r="AQ29" s="495"/>
      <c r="AR29" s="537"/>
      <c r="AS29" s="494">
        <v>2942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421405</v>
      </c>
      <c r="BO29" s="444"/>
      <c r="BP29" s="444"/>
      <c r="BQ29" s="444"/>
      <c r="BR29" s="444"/>
      <c r="BS29" s="444"/>
      <c r="BT29" s="444"/>
      <c r="BU29" s="445"/>
      <c r="BV29" s="443">
        <v>421054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1390966</v>
      </c>
      <c r="BO30" s="563"/>
      <c r="BP30" s="563"/>
      <c r="BQ30" s="563"/>
      <c r="BR30" s="563"/>
      <c r="BS30" s="563"/>
      <c r="BT30" s="563"/>
      <c r="BU30" s="564"/>
      <c r="BV30" s="562">
        <v>1684852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五条広域事務組合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市営住宅管理事業特別会計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海部東部消防組合（一般会計）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介護保険特別会計（サービス事業勘定）</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海部東部消防組合（介護保険特別会計）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海部東部消防組合（障害者総合支援特別会計）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海部地区急病診療所組合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海部地区水防事務組合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海部地区環境事務組合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愛知県後期高齢者医療広域連合（一般会計）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愛知県後期高齢者医療広域連合（特別会計）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愛知県市町村職員退職手当組合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C3SdmIbKVAAdjiFjGMCw/zRt9s8Yn+C9Gyk6D03xtAIZDofAIhkpAd4lBAuE2T+2aEAzWjBx/cntfrIh6w5hxg==" saltValue="mSY5zY+/PyjgCNvYbJ5+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536</v>
      </c>
      <c r="D34" s="1187"/>
      <c r="E34" s="1188"/>
      <c r="F34" s="32">
        <v>3.76</v>
      </c>
      <c r="G34" s="33">
        <v>3.07</v>
      </c>
      <c r="H34" s="33">
        <v>7.62</v>
      </c>
      <c r="I34" s="33">
        <v>9.3800000000000008</v>
      </c>
      <c r="J34" s="34">
        <v>5.01</v>
      </c>
      <c r="K34" s="22"/>
      <c r="L34" s="22"/>
      <c r="M34" s="22"/>
      <c r="N34" s="22"/>
      <c r="O34" s="22"/>
      <c r="P34" s="22"/>
    </row>
    <row r="35" spans="1:16" ht="39" customHeight="1" x14ac:dyDescent="0.2">
      <c r="A35" s="22"/>
      <c r="B35" s="35"/>
      <c r="C35" s="1181" t="s">
        <v>537</v>
      </c>
      <c r="D35" s="1182"/>
      <c r="E35" s="1183"/>
      <c r="F35" s="36">
        <v>3.98</v>
      </c>
      <c r="G35" s="37">
        <v>3.57</v>
      </c>
      <c r="H35" s="37">
        <v>3.15</v>
      </c>
      <c r="I35" s="37">
        <v>3.07</v>
      </c>
      <c r="J35" s="38">
        <v>2.58</v>
      </c>
      <c r="K35" s="22"/>
      <c r="L35" s="22"/>
      <c r="M35" s="22"/>
      <c r="N35" s="22"/>
      <c r="O35" s="22"/>
      <c r="P35" s="22"/>
    </row>
    <row r="36" spans="1:16" ht="39" customHeight="1" x14ac:dyDescent="0.2">
      <c r="A36" s="22"/>
      <c r="B36" s="35"/>
      <c r="C36" s="1181" t="s">
        <v>538</v>
      </c>
      <c r="D36" s="1182"/>
      <c r="E36" s="1183"/>
      <c r="F36" s="36">
        <v>0.53</v>
      </c>
      <c r="G36" s="37">
        <v>1.22</v>
      </c>
      <c r="H36" s="37">
        <v>1.56</v>
      </c>
      <c r="I36" s="37">
        <v>2.0699999999999998</v>
      </c>
      <c r="J36" s="38">
        <v>2.33</v>
      </c>
      <c r="K36" s="22"/>
      <c r="L36" s="22"/>
      <c r="M36" s="22"/>
      <c r="N36" s="22"/>
      <c r="O36" s="22"/>
      <c r="P36" s="22"/>
    </row>
    <row r="37" spans="1:16" ht="39" customHeight="1" x14ac:dyDescent="0.2">
      <c r="A37" s="22"/>
      <c r="B37" s="35"/>
      <c r="C37" s="1181" t="s">
        <v>539</v>
      </c>
      <c r="D37" s="1182"/>
      <c r="E37" s="1183"/>
      <c r="F37" s="36">
        <v>1.64</v>
      </c>
      <c r="G37" s="37">
        <v>1.66</v>
      </c>
      <c r="H37" s="37">
        <v>1.69</v>
      </c>
      <c r="I37" s="37">
        <v>1.73</v>
      </c>
      <c r="J37" s="38">
        <v>1.79</v>
      </c>
      <c r="K37" s="22"/>
      <c r="L37" s="22"/>
      <c r="M37" s="22"/>
      <c r="N37" s="22"/>
      <c r="O37" s="22"/>
      <c r="P37" s="22"/>
    </row>
    <row r="38" spans="1:16" ht="39" customHeight="1" x14ac:dyDescent="0.2">
      <c r="A38" s="22"/>
      <c r="B38" s="35"/>
      <c r="C38" s="1181" t="s">
        <v>540</v>
      </c>
      <c r="D38" s="1182"/>
      <c r="E38" s="1183"/>
      <c r="F38" s="36">
        <v>0.68</v>
      </c>
      <c r="G38" s="37">
        <v>1.04</v>
      </c>
      <c r="H38" s="37">
        <v>1.25</v>
      </c>
      <c r="I38" s="37">
        <v>0.63</v>
      </c>
      <c r="J38" s="38">
        <v>0.7</v>
      </c>
      <c r="K38" s="22"/>
      <c r="L38" s="22"/>
      <c r="M38" s="22"/>
      <c r="N38" s="22"/>
      <c r="O38" s="22"/>
      <c r="P38" s="22"/>
    </row>
    <row r="39" spans="1:16" ht="39" customHeight="1" x14ac:dyDescent="0.2">
      <c r="A39" s="22"/>
      <c r="B39" s="35"/>
      <c r="C39" s="1181" t="s">
        <v>541</v>
      </c>
      <c r="D39" s="1182"/>
      <c r="E39" s="1183"/>
      <c r="F39" s="36">
        <v>0.6</v>
      </c>
      <c r="G39" s="37">
        <v>0.4</v>
      </c>
      <c r="H39" s="37">
        <v>0.42</v>
      </c>
      <c r="I39" s="37">
        <v>0.28999999999999998</v>
      </c>
      <c r="J39" s="38">
        <v>0.32</v>
      </c>
      <c r="K39" s="22"/>
      <c r="L39" s="22"/>
      <c r="M39" s="22"/>
      <c r="N39" s="22"/>
      <c r="O39" s="22"/>
      <c r="P39" s="22"/>
    </row>
    <row r="40" spans="1:16" ht="39" customHeight="1" x14ac:dyDescent="0.2">
      <c r="A40" s="22"/>
      <c r="B40" s="35"/>
      <c r="C40" s="1181" t="s">
        <v>542</v>
      </c>
      <c r="D40" s="1182"/>
      <c r="E40" s="1183"/>
      <c r="F40" s="36">
        <v>0.06</v>
      </c>
      <c r="G40" s="37">
        <v>7.0000000000000007E-2</v>
      </c>
      <c r="H40" s="37">
        <v>0.12</v>
      </c>
      <c r="I40" s="37">
        <v>0.14000000000000001</v>
      </c>
      <c r="J40" s="38">
        <v>0.12</v>
      </c>
      <c r="K40" s="22"/>
      <c r="L40" s="22"/>
      <c r="M40" s="22"/>
      <c r="N40" s="22"/>
      <c r="O40" s="22"/>
      <c r="P40" s="22"/>
    </row>
    <row r="41" spans="1:16" ht="39" customHeight="1" x14ac:dyDescent="0.2">
      <c r="A41" s="22"/>
      <c r="B41" s="35"/>
      <c r="C41" s="1181" t="s">
        <v>543</v>
      </c>
      <c r="D41" s="1182"/>
      <c r="E41" s="1183"/>
      <c r="F41" s="36">
        <v>0.05</v>
      </c>
      <c r="G41" s="37">
        <v>0.03</v>
      </c>
      <c r="H41" s="37">
        <v>0.04</v>
      </c>
      <c r="I41" s="37">
        <v>0.11</v>
      </c>
      <c r="J41" s="38">
        <v>0.05</v>
      </c>
      <c r="K41" s="22"/>
      <c r="L41" s="22"/>
      <c r="M41" s="22"/>
      <c r="N41" s="22"/>
      <c r="O41" s="22"/>
      <c r="P41" s="22"/>
    </row>
    <row r="42" spans="1:16" ht="39" customHeight="1" x14ac:dyDescent="0.2">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545</v>
      </c>
      <c r="D43" s="1185"/>
      <c r="E43" s="1186"/>
      <c r="F43" s="41">
        <v>0.08</v>
      </c>
      <c r="G43" s="42">
        <v>0.08</v>
      </c>
      <c r="H43" s="42">
        <v>0.06</v>
      </c>
      <c r="I43" s="42">
        <v>0.06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YfXHKSf25Cm8wNT+TVeAbj/tOcgtnpiBAzDc4T5COIZlEmxE5IUWDcN4batZjg/Z6qQcaa2BWzUMcxNR3MfzA==" saltValue="KJ67umwsXG4oKD9Mpdh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2022</v>
      </c>
      <c r="L45" s="60">
        <v>2061</v>
      </c>
      <c r="M45" s="60">
        <v>2141</v>
      </c>
      <c r="N45" s="60">
        <v>2121</v>
      </c>
      <c r="O45" s="61">
        <v>2030</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2">
      <c r="A48" s="48"/>
      <c r="B48" s="1191"/>
      <c r="C48" s="1192"/>
      <c r="D48" s="62"/>
      <c r="E48" s="1197" t="s">
        <v>13</v>
      </c>
      <c r="F48" s="1197"/>
      <c r="G48" s="1197"/>
      <c r="H48" s="1197"/>
      <c r="I48" s="1197"/>
      <c r="J48" s="1198"/>
      <c r="K48" s="63">
        <v>669</v>
      </c>
      <c r="L48" s="64">
        <v>776</v>
      </c>
      <c r="M48" s="64">
        <v>890</v>
      </c>
      <c r="N48" s="64">
        <v>857</v>
      </c>
      <c r="O48" s="65">
        <v>892</v>
      </c>
      <c r="P48" s="48"/>
      <c r="Q48" s="48"/>
      <c r="R48" s="48"/>
      <c r="S48" s="48"/>
      <c r="T48" s="48"/>
      <c r="U48" s="48"/>
    </row>
    <row r="49" spans="1:21" ht="30.75" customHeight="1" x14ac:dyDescent="0.2">
      <c r="A49" s="48"/>
      <c r="B49" s="1191"/>
      <c r="C49" s="1192"/>
      <c r="D49" s="62"/>
      <c r="E49" s="1197" t="s">
        <v>14</v>
      </c>
      <c r="F49" s="1197"/>
      <c r="G49" s="1197"/>
      <c r="H49" s="1197"/>
      <c r="I49" s="1197"/>
      <c r="J49" s="1198"/>
      <c r="K49" s="63">
        <v>101</v>
      </c>
      <c r="L49" s="64">
        <v>67</v>
      </c>
      <c r="M49" s="64">
        <v>61</v>
      </c>
      <c r="N49" s="64">
        <v>75</v>
      </c>
      <c r="O49" s="65">
        <v>85</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1829</v>
      </c>
      <c r="L52" s="64">
        <v>1850</v>
      </c>
      <c r="M52" s="64">
        <v>1860</v>
      </c>
      <c r="N52" s="64">
        <v>1939</v>
      </c>
      <c r="O52" s="65">
        <v>1951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963</v>
      </c>
      <c r="L53" s="69">
        <v>1054</v>
      </c>
      <c r="M53" s="69">
        <v>1232</v>
      </c>
      <c r="N53" s="69">
        <v>1114</v>
      </c>
      <c r="O53" s="70">
        <v>1056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490</v>
      </c>
      <c r="L58" s="84" t="s">
        <v>490</v>
      </c>
      <c r="M58" s="84" t="s">
        <v>490</v>
      </c>
      <c r="N58" s="84" t="s">
        <v>490</v>
      </c>
      <c r="O58" s="85" t="s">
        <v>490</v>
      </c>
    </row>
    <row r="59" spans="1:21" ht="31.5" customHeight="1" x14ac:dyDescent="0.2">
      <c r="B59" s="1207"/>
      <c r="C59" s="1208"/>
      <c r="D59" s="1214" t="s">
        <v>26</v>
      </c>
      <c r="E59" s="1215"/>
      <c r="F59" s="1215"/>
      <c r="G59" s="1215"/>
      <c r="H59" s="1215"/>
      <c r="I59" s="1215"/>
      <c r="J59" s="1216"/>
      <c r="K59" s="86" t="s">
        <v>490</v>
      </c>
      <c r="L59" s="87" t="s">
        <v>490</v>
      </c>
      <c r="M59" s="87" t="s">
        <v>490</v>
      </c>
      <c r="N59" s="87" t="s">
        <v>490</v>
      </c>
      <c r="O59" s="88" t="s">
        <v>490</v>
      </c>
    </row>
    <row r="60" spans="1:21" ht="31.5" customHeight="1" thickBot="1" x14ac:dyDescent="0.25">
      <c r="B60" s="1209"/>
      <c r="C60" s="1210"/>
      <c r="D60" s="1217" t="s">
        <v>27</v>
      </c>
      <c r="E60" s="1218"/>
      <c r="F60" s="1218"/>
      <c r="G60" s="1218"/>
      <c r="H60" s="1218"/>
      <c r="I60" s="1218"/>
      <c r="J60" s="1219"/>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sSbwzCwMF/BD9CvVKVMaYsLqh+RU5jjmUrYinYtSF80XPPvIhO3FJ0nxhUrO9iHAOlFjidD7q14wdEtNA/VVw==" saltValue="cMFDOhjJEiMTWSXm1glY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21313</v>
      </c>
      <c r="J41" s="356">
        <v>22688</v>
      </c>
      <c r="K41" s="356">
        <v>24137</v>
      </c>
      <c r="L41" s="356">
        <v>27517</v>
      </c>
      <c r="M41" s="357">
        <v>27438</v>
      </c>
    </row>
    <row r="42" spans="2:13" ht="27.75" customHeight="1" x14ac:dyDescent="0.2">
      <c r="B42" s="1222"/>
      <c r="C42" s="1223"/>
      <c r="D42" s="106"/>
      <c r="E42" s="1228" t="s">
        <v>32</v>
      </c>
      <c r="F42" s="1228"/>
      <c r="G42" s="1228"/>
      <c r="H42" s="1229"/>
      <c r="I42" s="358" t="s">
        <v>490</v>
      </c>
      <c r="J42" s="359" t="s">
        <v>490</v>
      </c>
      <c r="K42" s="359" t="s">
        <v>490</v>
      </c>
      <c r="L42" s="359" t="s">
        <v>490</v>
      </c>
      <c r="M42" s="360" t="s">
        <v>490</v>
      </c>
    </row>
    <row r="43" spans="2:13" ht="27.75" customHeight="1" x14ac:dyDescent="0.2">
      <c r="B43" s="1222"/>
      <c r="C43" s="1223"/>
      <c r="D43" s="106"/>
      <c r="E43" s="1228" t="s">
        <v>33</v>
      </c>
      <c r="F43" s="1228"/>
      <c r="G43" s="1228"/>
      <c r="H43" s="1229"/>
      <c r="I43" s="358">
        <v>13991</v>
      </c>
      <c r="J43" s="359">
        <v>14193</v>
      </c>
      <c r="K43" s="359">
        <v>14241</v>
      </c>
      <c r="L43" s="359">
        <v>14477</v>
      </c>
      <c r="M43" s="360">
        <v>14467</v>
      </c>
    </row>
    <row r="44" spans="2:13" ht="27.75" customHeight="1" x14ac:dyDescent="0.2">
      <c r="B44" s="1222"/>
      <c r="C44" s="1223"/>
      <c r="D44" s="106"/>
      <c r="E44" s="1228" t="s">
        <v>34</v>
      </c>
      <c r="F44" s="1228"/>
      <c r="G44" s="1228"/>
      <c r="H44" s="1229"/>
      <c r="I44" s="358">
        <v>686</v>
      </c>
      <c r="J44" s="359">
        <v>1694</v>
      </c>
      <c r="K44" s="359">
        <v>1720</v>
      </c>
      <c r="L44" s="359">
        <v>1665</v>
      </c>
      <c r="M44" s="360">
        <v>1564</v>
      </c>
    </row>
    <row r="45" spans="2:13" ht="27.75" customHeight="1" x14ac:dyDescent="0.2">
      <c r="B45" s="1222"/>
      <c r="C45" s="1223"/>
      <c r="D45" s="106"/>
      <c r="E45" s="1228" t="s">
        <v>35</v>
      </c>
      <c r="F45" s="1228"/>
      <c r="G45" s="1228"/>
      <c r="H45" s="1229"/>
      <c r="I45" s="358">
        <v>1084</v>
      </c>
      <c r="J45" s="359">
        <v>905</v>
      </c>
      <c r="K45" s="359">
        <v>1044</v>
      </c>
      <c r="L45" s="359">
        <v>989</v>
      </c>
      <c r="M45" s="360">
        <v>1016</v>
      </c>
    </row>
    <row r="46" spans="2:13" ht="27.75" customHeight="1" x14ac:dyDescent="0.2">
      <c r="B46" s="1222"/>
      <c r="C46" s="1223"/>
      <c r="D46" s="107"/>
      <c r="E46" s="1228" t="s">
        <v>36</v>
      </c>
      <c r="F46" s="1228"/>
      <c r="G46" s="1228"/>
      <c r="H46" s="1229"/>
      <c r="I46" s="358" t="s">
        <v>490</v>
      </c>
      <c r="J46" s="359" t="s">
        <v>490</v>
      </c>
      <c r="K46" s="359" t="s">
        <v>490</v>
      </c>
      <c r="L46" s="359" t="s">
        <v>490</v>
      </c>
      <c r="M46" s="360" t="s">
        <v>490</v>
      </c>
    </row>
    <row r="47" spans="2:13" ht="27.75" customHeight="1" x14ac:dyDescent="0.2">
      <c r="B47" s="1222"/>
      <c r="C47" s="1223"/>
      <c r="D47" s="108"/>
      <c r="E47" s="1230" t="s">
        <v>37</v>
      </c>
      <c r="F47" s="1231"/>
      <c r="G47" s="1231"/>
      <c r="H47" s="1232"/>
      <c r="I47" s="358" t="s">
        <v>490</v>
      </c>
      <c r="J47" s="359" t="s">
        <v>490</v>
      </c>
      <c r="K47" s="359" t="s">
        <v>490</v>
      </c>
      <c r="L47" s="359" t="s">
        <v>490</v>
      </c>
      <c r="M47" s="360" t="s">
        <v>490</v>
      </c>
    </row>
    <row r="48" spans="2:13" ht="27.75" customHeight="1" x14ac:dyDescent="0.2">
      <c r="B48" s="1222"/>
      <c r="C48" s="1223"/>
      <c r="D48" s="106"/>
      <c r="E48" s="1228" t="s">
        <v>38</v>
      </c>
      <c r="F48" s="1228"/>
      <c r="G48" s="1228"/>
      <c r="H48" s="1229"/>
      <c r="I48" s="358" t="s">
        <v>490</v>
      </c>
      <c r="J48" s="359" t="s">
        <v>490</v>
      </c>
      <c r="K48" s="359" t="s">
        <v>490</v>
      </c>
      <c r="L48" s="359" t="s">
        <v>490</v>
      </c>
      <c r="M48" s="360" t="s">
        <v>490</v>
      </c>
    </row>
    <row r="49" spans="2:13" ht="27.75" customHeight="1" x14ac:dyDescent="0.2">
      <c r="B49" s="1224"/>
      <c r="C49" s="1225"/>
      <c r="D49" s="106"/>
      <c r="E49" s="1228" t="s">
        <v>39</v>
      </c>
      <c r="F49" s="1228"/>
      <c r="G49" s="1228"/>
      <c r="H49" s="1229"/>
      <c r="I49" s="358" t="s">
        <v>490</v>
      </c>
      <c r="J49" s="359" t="s">
        <v>490</v>
      </c>
      <c r="K49" s="359" t="s">
        <v>490</v>
      </c>
      <c r="L49" s="359" t="s">
        <v>490</v>
      </c>
      <c r="M49" s="360" t="s">
        <v>490</v>
      </c>
    </row>
    <row r="50" spans="2:13" ht="27.75" customHeight="1" x14ac:dyDescent="0.2">
      <c r="B50" s="1233" t="s">
        <v>40</v>
      </c>
      <c r="C50" s="1234"/>
      <c r="D50" s="109"/>
      <c r="E50" s="1228" t="s">
        <v>41</v>
      </c>
      <c r="F50" s="1228"/>
      <c r="G50" s="1228"/>
      <c r="H50" s="1229"/>
      <c r="I50" s="358">
        <v>7965</v>
      </c>
      <c r="J50" s="359">
        <v>7124</v>
      </c>
      <c r="K50" s="359">
        <v>7206</v>
      </c>
      <c r="L50" s="359">
        <v>7262</v>
      </c>
      <c r="M50" s="360">
        <v>7459</v>
      </c>
    </row>
    <row r="51" spans="2:13" ht="27.75" customHeight="1" x14ac:dyDescent="0.2">
      <c r="B51" s="1222"/>
      <c r="C51" s="1223"/>
      <c r="D51" s="106"/>
      <c r="E51" s="1228" t="s">
        <v>42</v>
      </c>
      <c r="F51" s="1228"/>
      <c r="G51" s="1228"/>
      <c r="H51" s="1229"/>
      <c r="I51" s="358" t="s">
        <v>490</v>
      </c>
      <c r="J51" s="359" t="s">
        <v>490</v>
      </c>
      <c r="K51" s="359" t="s">
        <v>490</v>
      </c>
      <c r="L51" s="359" t="s">
        <v>490</v>
      </c>
      <c r="M51" s="360" t="s">
        <v>490</v>
      </c>
    </row>
    <row r="52" spans="2:13" ht="27.75" customHeight="1" x14ac:dyDescent="0.2">
      <c r="B52" s="1224"/>
      <c r="C52" s="1225"/>
      <c r="D52" s="106"/>
      <c r="E52" s="1228" t="s">
        <v>43</v>
      </c>
      <c r="F52" s="1228"/>
      <c r="G52" s="1228"/>
      <c r="H52" s="1229"/>
      <c r="I52" s="358">
        <v>24724</v>
      </c>
      <c r="J52" s="359">
        <v>25685</v>
      </c>
      <c r="K52" s="359">
        <v>26182</v>
      </c>
      <c r="L52" s="359">
        <v>27664</v>
      </c>
      <c r="M52" s="360">
        <v>27018</v>
      </c>
    </row>
    <row r="53" spans="2:13" ht="27.75" customHeight="1" thickBot="1" x14ac:dyDescent="0.25">
      <c r="B53" s="1235" t="s">
        <v>19</v>
      </c>
      <c r="C53" s="1236"/>
      <c r="D53" s="110"/>
      <c r="E53" s="1237" t="s">
        <v>44</v>
      </c>
      <c r="F53" s="1237"/>
      <c r="G53" s="1237"/>
      <c r="H53" s="1238"/>
      <c r="I53" s="361">
        <v>4385</v>
      </c>
      <c r="J53" s="362">
        <v>6670</v>
      </c>
      <c r="K53" s="362">
        <v>7754</v>
      </c>
      <c r="L53" s="362">
        <v>9722</v>
      </c>
      <c r="M53" s="363">
        <v>10009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iM3ykVB4sEMfp5RjQgL/XMaGc9KdVxi9sZCSclFXkJZJahJKd2fdGeQzyM8Nt5O8dEXrVxhOaG21hcduo4rbg==" saltValue="O9g75micZtKl35rUqWsT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2231</v>
      </c>
      <c r="G55" s="122">
        <v>3846</v>
      </c>
      <c r="H55" s="123">
        <v>4398</v>
      </c>
    </row>
    <row r="56" spans="2:8" ht="52.5" customHeight="1" x14ac:dyDescent="0.2">
      <c r="B56" s="124"/>
      <c r="C56" s="1249" t="s">
        <v>47</v>
      </c>
      <c r="D56" s="1249"/>
      <c r="E56" s="1250"/>
      <c r="F56" s="125">
        <v>71</v>
      </c>
      <c r="G56" s="125">
        <v>421</v>
      </c>
      <c r="H56" s="126">
        <v>421</v>
      </c>
    </row>
    <row r="57" spans="2:8" ht="53.25" customHeight="1" x14ac:dyDescent="0.2">
      <c r="B57" s="124"/>
      <c r="C57" s="1251" t="s">
        <v>48</v>
      </c>
      <c r="D57" s="1251"/>
      <c r="E57" s="1252"/>
      <c r="F57" s="127">
        <v>2230</v>
      </c>
      <c r="G57" s="127">
        <v>1685</v>
      </c>
      <c r="H57" s="128">
        <v>1391</v>
      </c>
    </row>
    <row r="58" spans="2:8" ht="45.75" customHeight="1" x14ac:dyDescent="0.2">
      <c r="B58" s="129"/>
      <c r="C58" s="1239" t="s">
        <v>559</v>
      </c>
      <c r="D58" s="1240"/>
      <c r="E58" s="1241"/>
      <c r="F58" s="130">
        <v>722</v>
      </c>
      <c r="G58" s="130">
        <v>722</v>
      </c>
      <c r="H58" s="131">
        <v>722</v>
      </c>
    </row>
    <row r="59" spans="2:8" ht="45.75" customHeight="1" x14ac:dyDescent="0.2">
      <c r="B59" s="129"/>
      <c r="C59" s="1239" t="s">
        <v>560</v>
      </c>
      <c r="D59" s="1240"/>
      <c r="E59" s="1241"/>
      <c r="F59" s="130">
        <v>332</v>
      </c>
      <c r="G59" s="130">
        <v>312</v>
      </c>
      <c r="H59" s="131">
        <v>294</v>
      </c>
    </row>
    <row r="60" spans="2:8" ht="45.75" customHeight="1" x14ac:dyDescent="0.2">
      <c r="B60" s="129"/>
      <c r="C60" s="1239" t="s">
        <v>561</v>
      </c>
      <c r="D60" s="1240"/>
      <c r="E60" s="1241"/>
      <c r="F60" s="130">
        <v>215</v>
      </c>
      <c r="G60" s="130">
        <v>215</v>
      </c>
      <c r="H60" s="131">
        <v>206</v>
      </c>
    </row>
    <row r="61" spans="2:8" ht="45.75" customHeight="1" x14ac:dyDescent="0.2">
      <c r="B61" s="129"/>
      <c r="C61" s="1239" t="s">
        <v>562</v>
      </c>
      <c r="D61" s="1240"/>
      <c r="E61" s="1241"/>
      <c r="F61" s="130">
        <v>910</v>
      </c>
      <c r="G61" s="130">
        <v>430</v>
      </c>
      <c r="H61" s="131">
        <v>167</v>
      </c>
    </row>
    <row r="62" spans="2:8" ht="45.75" customHeight="1" thickBot="1" x14ac:dyDescent="0.25">
      <c r="B62" s="132"/>
      <c r="C62" s="1242" t="s">
        <v>563</v>
      </c>
      <c r="D62" s="1243"/>
      <c r="E62" s="1244"/>
      <c r="F62" s="133">
        <v>52</v>
      </c>
      <c r="G62" s="133">
        <v>6</v>
      </c>
      <c r="H62" s="134">
        <v>2</v>
      </c>
    </row>
    <row r="63" spans="2:8" ht="52.5" customHeight="1" thickBot="1" x14ac:dyDescent="0.25">
      <c r="B63" s="135"/>
      <c r="C63" s="1245" t="s">
        <v>49</v>
      </c>
      <c r="D63" s="1245"/>
      <c r="E63" s="1246"/>
      <c r="F63" s="136">
        <v>4532</v>
      </c>
      <c r="G63" s="136">
        <v>5952</v>
      </c>
      <c r="H63" s="137">
        <v>6210</v>
      </c>
    </row>
    <row r="64" spans="2:8" ht="13" x14ac:dyDescent="0.2"/>
  </sheetData>
  <sheetProtection algorithmName="SHA-512" hashValue="99USLYfWZd3kupStGXhCqA4MsQUdRYYCFeaCqkMgvAxBO6ay1tQ1wl4OlcbB+F0mvFW/pue2pFJoqEGVY0SXrQ==" saltValue="cgq5+5z92F2paMZCNQH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49934-20C8-4264-89EF-84A2E0950EE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577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528</v>
      </c>
      <c r="BQ50" s="1267"/>
      <c r="BR50" s="1267"/>
      <c r="BS50" s="1267"/>
      <c r="BT50" s="1267"/>
      <c r="BU50" s="1267"/>
      <c r="BV50" s="1267"/>
      <c r="BW50" s="1267"/>
      <c r="BX50" s="1267" t="s">
        <v>529</v>
      </c>
      <c r="BY50" s="1267"/>
      <c r="BZ50" s="1267"/>
      <c r="CA50" s="1267"/>
      <c r="CB50" s="1267"/>
      <c r="CC50" s="1267"/>
      <c r="CD50" s="1267"/>
      <c r="CE50" s="1267"/>
      <c r="CF50" s="1267" t="s">
        <v>530</v>
      </c>
      <c r="CG50" s="1267"/>
      <c r="CH50" s="1267"/>
      <c r="CI50" s="1267"/>
      <c r="CJ50" s="1267"/>
      <c r="CK50" s="1267"/>
      <c r="CL50" s="1267"/>
      <c r="CM50" s="1267"/>
      <c r="CN50" s="1267" t="s">
        <v>531</v>
      </c>
      <c r="CO50" s="1267"/>
      <c r="CP50" s="1267"/>
      <c r="CQ50" s="1267"/>
      <c r="CR50" s="1267"/>
      <c r="CS50" s="1267"/>
      <c r="CT50" s="1267"/>
      <c r="CU50" s="1267"/>
      <c r="CV50" s="1267" t="s">
        <v>532</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570</v>
      </c>
      <c r="AO51" s="1270"/>
      <c r="AP51" s="1270"/>
      <c r="AQ51" s="1270"/>
      <c r="AR51" s="1270"/>
      <c r="AS51" s="1270"/>
      <c r="AT51" s="1270"/>
      <c r="AU51" s="1270"/>
      <c r="AV51" s="1270"/>
      <c r="AW51" s="1270"/>
      <c r="AX51" s="1270"/>
      <c r="AY51" s="1270"/>
      <c r="AZ51" s="1270"/>
      <c r="BA51" s="1270"/>
      <c r="BB51" s="1270" t="s">
        <v>571</v>
      </c>
      <c r="BC51" s="1270"/>
      <c r="BD51" s="1270"/>
      <c r="BE51" s="1270"/>
      <c r="BF51" s="1270"/>
      <c r="BG51" s="1270"/>
      <c r="BH51" s="1270"/>
      <c r="BI51" s="1270"/>
      <c r="BJ51" s="1270"/>
      <c r="BK51" s="1270"/>
      <c r="BL51" s="1270"/>
      <c r="BM51" s="1270"/>
      <c r="BN51" s="1270"/>
      <c r="BO51" s="1270"/>
      <c r="BP51" s="1253">
        <v>27.2</v>
      </c>
      <c r="BQ51" s="1253"/>
      <c r="BR51" s="1253"/>
      <c r="BS51" s="1253"/>
      <c r="BT51" s="1253"/>
      <c r="BU51" s="1253"/>
      <c r="BV51" s="1253"/>
      <c r="BW51" s="1253"/>
      <c r="BX51" s="1253">
        <v>40.200000000000003</v>
      </c>
      <c r="BY51" s="1253"/>
      <c r="BZ51" s="1253"/>
      <c r="CA51" s="1253"/>
      <c r="CB51" s="1253"/>
      <c r="CC51" s="1253"/>
      <c r="CD51" s="1253"/>
      <c r="CE51" s="1253"/>
      <c r="CF51" s="1253">
        <v>43.8</v>
      </c>
      <c r="CG51" s="1253"/>
      <c r="CH51" s="1253"/>
      <c r="CI51" s="1253"/>
      <c r="CJ51" s="1253"/>
      <c r="CK51" s="1253"/>
      <c r="CL51" s="1253"/>
      <c r="CM51" s="1253"/>
      <c r="CN51" s="1253">
        <v>55.6</v>
      </c>
      <c r="CO51" s="1253"/>
      <c r="CP51" s="1253"/>
      <c r="CQ51" s="1253"/>
      <c r="CR51" s="1253"/>
      <c r="CS51" s="1253"/>
      <c r="CT51" s="1253"/>
      <c r="CU51" s="1253"/>
      <c r="CV51" s="1253">
        <v>55.8</v>
      </c>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572</v>
      </c>
      <c r="BC53" s="1270"/>
      <c r="BD53" s="1270"/>
      <c r="BE53" s="1270"/>
      <c r="BF53" s="1270"/>
      <c r="BG53" s="1270"/>
      <c r="BH53" s="1270"/>
      <c r="BI53" s="1270"/>
      <c r="BJ53" s="1270"/>
      <c r="BK53" s="1270"/>
      <c r="BL53" s="1270"/>
      <c r="BM53" s="1270"/>
      <c r="BN53" s="1270"/>
      <c r="BO53" s="1270"/>
      <c r="BP53" s="1253">
        <v>64.900000000000006</v>
      </c>
      <c r="BQ53" s="1253"/>
      <c r="BR53" s="1253"/>
      <c r="BS53" s="1253"/>
      <c r="BT53" s="1253"/>
      <c r="BU53" s="1253"/>
      <c r="BV53" s="1253"/>
      <c r="BW53" s="1253"/>
      <c r="BX53" s="1253">
        <v>66.2</v>
      </c>
      <c r="BY53" s="1253"/>
      <c r="BZ53" s="1253"/>
      <c r="CA53" s="1253"/>
      <c r="CB53" s="1253"/>
      <c r="CC53" s="1253"/>
      <c r="CD53" s="1253"/>
      <c r="CE53" s="1253"/>
      <c r="CF53" s="1253">
        <v>67.5</v>
      </c>
      <c r="CG53" s="1253"/>
      <c r="CH53" s="1253"/>
      <c r="CI53" s="1253"/>
      <c r="CJ53" s="1253"/>
      <c r="CK53" s="1253"/>
      <c r="CL53" s="1253"/>
      <c r="CM53" s="1253"/>
      <c r="CN53" s="1253">
        <v>63.9</v>
      </c>
      <c r="CO53" s="1253"/>
      <c r="CP53" s="1253"/>
      <c r="CQ53" s="1253"/>
      <c r="CR53" s="1253"/>
      <c r="CS53" s="1253"/>
      <c r="CT53" s="1253"/>
      <c r="CU53" s="1253"/>
      <c r="CV53" s="1253">
        <v>65.2</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573</v>
      </c>
      <c r="AO55" s="1267"/>
      <c r="AP55" s="1267"/>
      <c r="AQ55" s="1267"/>
      <c r="AR55" s="1267"/>
      <c r="AS55" s="1267"/>
      <c r="AT55" s="1267"/>
      <c r="AU55" s="1267"/>
      <c r="AV55" s="1267"/>
      <c r="AW55" s="1267"/>
      <c r="AX55" s="1267"/>
      <c r="AY55" s="1267"/>
      <c r="AZ55" s="1267"/>
      <c r="BA55" s="1267"/>
      <c r="BB55" s="1270" t="s">
        <v>571</v>
      </c>
      <c r="BC55" s="1270"/>
      <c r="BD55" s="1270"/>
      <c r="BE55" s="1270"/>
      <c r="BF55" s="1270"/>
      <c r="BG55" s="1270"/>
      <c r="BH55" s="1270"/>
      <c r="BI55" s="1270"/>
      <c r="BJ55" s="1270"/>
      <c r="BK55" s="1270"/>
      <c r="BL55" s="1270"/>
      <c r="BM55" s="1270"/>
      <c r="BN55" s="1270"/>
      <c r="BO55" s="1270"/>
      <c r="BP55" s="1253">
        <v>25.5</v>
      </c>
      <c r="BQ55" s="1253"/>
      <c r="BR55" s="1253"/>
      <c r="BS55" s="1253"/>
      <c r="BT55" s="1253"/>
      <c r="BU55" s="1253"/>
      <c r="BV55" s="1253"/>
      <c r="BW55" s="1253"/>
      <c r="BX55" s="1253">
        <v>25.1</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572</v>
      </c>
      <c r="BC57" s="1270"/>
      <c r="BD57" s="1270"/>
      <c r="BE57" s="1270"/>
      <c r="BF57" s="1270"/>
      <c r="BG57" s="1270"/>
      <c r="BH57" s="1270"/>
      <c r="BI57" s="1270"/>
      <c r="BJ57" s="1270"/>
      <c r="BK57" s="1270"/>
      <c r="BL57" s="1270"/>
      <c r="BM57" s="1270"/>
      <c r="BN57" s="1270"/>
      <c r="BO57" s="1270"/>
      <c r="BP57" s="1253">
        <v>60.9</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576</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528</v>
      </c>
      <c r="BQ72" s="1267"/>
      <c r="BR72" s="1267"/>
      <c r="BS72" s="1267"/>
      <c r="BT72" s="1267"/>
      <c r="BU72" s="1267"/>
      <c r="BV72" s="1267"/>
      <c r="BW72" s="1267"/>
      <c r="BX72" s="1267" t="s">
        <v>529</v>
      </c>
      <c r="BY72" s="1267"/>
      <c r="BZ72" s="1267"/>
      <c r="CA72" s="1267"/>
      <c r="CB72" s="1267"/>
      <c r="CC72" s="1267"/>
      <c r="CD72" s="1267"/>
      <c r="CE72" s="1267"/>
      <c r="CF72" s="1267" t="s">
        <v>530</v>
      </c>
      <c r="CG72" s="1267"/>
      <c r="CH72" s="1267"/>
      <c r="CI72" s="1267"/>
      <c r="CJ72" s="1267"/>
      <c r="CK72" s="1267"/>
      <c r="CL72" s="1267"/>
      <c r="CM72" s="1267"/>
      <c r="CN72" s="1267" t="s">
        <v>531</v>
      </c>
      <c r="CO72" s="1267"/>
      <c r="CP72" s="1267"/>
      <c r="CQ72" s="1267"/>
      <c r="CR72" s="1267"/>
      <c r="CS72" s="1267"/>
      <c r="CT72" s="1267"/>
      <c r="CU72" s="1267"/>
      <c r="CV72" s="1267" t="s">
        <v>532</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570</v>
      </c>
      <c r="AO73" s="1270"/>
      <c r="AP73" s="1270"/>
      <c r="AQ73" s="1270"/>
      <c r="AR73" s="1270"/>
      <c r="AS73" s="1270"/>
      <c r="AT73" s="1270"/>
      <c r="AU73" s="1270"/>
      <c r="AV73" s="1270"/>
      <c r="AW73" s="1270"/>
      <c r="AX73" s="1270"/>
      <c r="AY73" s="1270"/>
      <c r="AZ73" s="1270"/>
      <c r="BA73" s="1270"/>
      <c r="BB73" s="1270" t="s">
        <v>571</v>
      </c>
      <c r="BC73" s="1270"/>
      <c r="BD73" s="1270"/>
      <c r="BE73" s="1270"/>
      <c r="BF73" s="1270"/>
      <c r="BG73" s="1270"/>
      <c r="BH73" s="1270"/>
      <c r="BI73" s="1270"/>
      <c r="BJ73" s="1270"/>
      <c r="BK73" s="1270"/>
      <c r="BL73" s="1270"/>
      <c r="BM73" s="1270"/>
      <c r="BN73" s="1270"/>
      <c r="BO73" s="1270"/>
      <c r="BP73" s="1253">
        <v>27.2</v>
      </c>
      <c r="BQ73" s="1253"/>
      <c r="BR73" s="1253"/>
      <c r="BS73" s="1253"/>
      <c r="BT73" s="1253"/>
      <c r="BU73" s="1253"/>
      <c r="BV73" s="1253"/>
      <c r="BW73" s="1253"/>
      <c r="BX73" s="1253">
        <v>40.200000000000003</v>
      </c>
      <c r="BY73" s="1253"/>
      <c r="BZ73" s="1253"/>
      <c r="CA73" s="1253"/>
      <c r="CB73" s="1253"/>
      <c r="CC73" s="1253"/>
      <c r="CD73" s="1253"/>
      <c r="CE73" s="1253"/>
      <c r="CF73" s="1253">
        <v>43.8</v>
      </c>
      <c r="CG73" s="1253"/>
      <c r="CH73" s="1253"/>
      <c r="CI73" s="1253"/>
      <c r="CJ73" s="1253"/>
      <c r="CK73" s="1253"/>
      <c r="CL73" s="1253"/>
      <c r="CM73" s="1253"/>
      <c r="CN73" s="1253">
        <v>55.6</v>
      </c>
      <c r="CO73" s="1253"/>
      <c r="CP73" s="1253"/>
      <c r="CQ73" s="1253"/>
      <c r="CR73" s="1253"/>
      <c r="CS73" s="1253"/>
      <c r="CT73" s="1253"/>
      <c r="CU73" s="1253"/>
      <c r="CV73" s="1253">
        <v>55.8</v>
      </c>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575</v>
      </c>
      <c r="BC75" s="1270"/>
      <c r="BD75" s="1270"/>
      <c r="BE75" s="1270"/>
      <c r="BF75" s="1270"/>
      <c r="BG75" s="1270"/>
      <c r="BH75" s="1270"/>
      <c r="BI75" s="1270"/>
      <c r="BJ75" s="1270"/>
      <c r="BK75" s="1270"/>
      <c r="BL75" s="1270"/>
      <c r="BM75" s="1270"/>
      <c r="BN75" s="1270"/>
      <c r="BO75" s="1270"/>
      <c r="BP75" s="1253">
        <v>6.8</v>
      </c>
      <c r="BQ75" s="1253"/>
      <c r="BR75" s="1253"/>
      <c r="BS75" s="1253"/>
      <c r="BT75" s="1253"/>
      <c r="BU75" s="1253"/>
      <c r="BV75" s="1253"/>
      <c r="BW75" s="1253"/>
      <c r="BX75" s="1253">
        <v>6.2</v>
      </c>
      <c r="BY75" s="1253"/>
      <c r="BZ75" s="1253"/>
      <c r="CA75" s="1253"/>
      <c r="CB75" s="1253"/>
      <c r="CC75" s="1253"/>
      <c r="CD75" s="1253"/>
      <c r="CE75" s="1253"/>
      <c r="CF75" s="1253">
        <v>6.4</v>
      </c>
      <c r="CG75" s="1253"/>
      <c r="CH75" s="1253"/>
      <c r="CI75" s="1253"/>
      <c r="CJ75" s="1253"/>
      <c r="CK75" s="1253"/>
      <c r="CL75" s="1253"/>
      <c r="CM75" s="1253"/>
      <c r="CN75" s="1253">
        <v>6.5</v>
      </c>
      <c r="CO75" s="1253"/>
      <c r="CP75" s="1253"/>
      <c r="CQ75" s="1253"/>
      <c r="CR75" s="1253"/>
      <c r="CS75" s="1253"/>
      <c r="CT75" s="1253"/>
      <c r="CU75" s="1253"/>
      <c r="CV75" s="1253">
        <v>6.4</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573</v>
      </c>
      <c r="AO77" s="1267"/>
      <c r="AP77" s="1267"/>
      <c r="AQ77" s="1267"/>
      <c r="AR77" s="1267"/>
      <c r="AS77" s="1267"/>
      <c r="AT77" s="1267"/>
      <c r="AU77" s="1267"/>
      <c r="AV77" s="1267"/>
      <c r="AW77" s="1267"/>
      <c r="AX77" s="1267"/>
      <c r="AY77" s="1267"/>
      <c r="AZ77" s="1267"/>
      <c r="BA77" s="1267"/>
      <c r="BB77" s="1270" t="s">
        <v>571</v>
      </c>
      <c r="BC77" s="1270"/>
      <c r="BD77" s="1270"/>
      <c r="BE77" s="1270"/>
      <c r="BF77" s="1270"/>
      <c r="BG77" s="1270"/>
      <c r="BH77" s="1270"/>
      <c r="BI77" s="1270"/>
      <c r="BJ77" s="1270"/>
      <c r="BK77" s="1270"/>
      <c r="BL77" s="1270"/>
      <c r="BM77" s="1270"/>
      <c r="BN77" s="1270"/>
      <c r="BO77" s="1270"/>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575</v>
      </c>
      <c r="BC79" s="1270"/>
      <c r="BD79" s="1270"/>
      <c r="BE79" s="1270"/>
      <c r="BF79" s="1270"/>
      <c r="BG79" s="1270"/>
      <c r="BH79" s="1270"/>
      <c r="BI79" s="1270"/>
      <c r="BJ79" s="1270"/>
      <c r="BK79" s="1270"/>
      <c r="BL79" s="1270"/>
      <c r="BM79" s="1270"/>
      <c r="BN79" s="1270"/>
      <c r="BO79" s="1270"/>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s8mMdnKV8kjhJzAWxSrWOTvcTmRg9TJAAsYLy88lftcLLB8evALp3jP4v5DxHt1hMsIVb5tN7r5QLmE9XlvKhg==" saltValue="8o7L5SN44kdEoOMplQcG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00E98-81F0-4206-8173-57120A44BE9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TcK7HtC31O8cCV+wZCyuHNucoMU5E9oMK3vSgiS3FcvBZ5J4GKjcPQWrwqZ7ECnD6A9fXe95GXb40ECo40kSmA==" saltValue="3/YPgrAIW30ALc2LF76V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75ED9-1610-4A24-8F81-666166717B6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5s9g3Fw9FAWCR811w7vUQ6WN/Z/41N6VtLL7aylYAoQ8Kw2UiwnftV6u5hMGxTfaQ5JTVFzPBt5K5UzyniE1aQ==" saltValue="ujyfrsqpOpUXV51t+yZ/V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56240</v>
      </c>
      <c r="E3" s="156"/>
      <c r="F3" s="157">
        <v>62383</v>
      </c>
      <c r="G3" s="158"/>
      <c r="H3" s="159"/>
    </row>
    <row r="4" spans="1:8" x14ac:dyDescent="0.2">
      <c r="A4" s="160"/>
      <c r="B4" s="161"/>
      <c r="C4" s="162"/>
      <c r="D4" s="163">
        <v>33582</v>
      </c>
      <c r="E4" s="164"/>
      <c r="F4" s="165">
        <v>35325</v>
      </c>
      <c r="G4" s="166"/>
      <c r="H4" s="167"/>
    </row>
    <row r="5" spans="1:8" x14ac:dyDescent="0.2">
      <c r="A5" s="148" t="s">
        <v>522</v>
      </c>
      <c r="B5" s="153"/>
      <c r="C5" s="154"/>
      <c r="D5" s="155">
        <v>42095</v>
      </c>
      <c r="E5" s="156"/>
      <c r="F5" s="157">
        <v>63812</v>
      </c>
      <c r="G5" s="158"/>
      <c r="H5" s="159"/>
    </row>
    <row r="6" spans="1:8" x14ac:dyDescent="0.2">
      <c r="A6" s="160"/>
      <c r="B6" s="161"/>
      <c r="C6" s="162"/>
      <c r="D6" s="163">
        <v>30834</v>
      </c>
      <c r="E6" s="164"/>
      <c r="F6" s="165">
        <v>33848</v>
      </c>
      <c r="G6" s="166"/>
      <c r="H6" s="167"/>
    </row>
    <row r="7" spans="1:8" x14ac:dyDescent="0.2">
      <c r="A7" s="148" t="s">
        <v>523</v>
      </c>
      <c r="B7" s="153"/>
      <c r="C7" s="154"/>
      <c r="D7" s="155">
        <v>41952</v>
      </c>
      <c r="E7" s="156"/>
      <c r="F7" s="157">
        <v>54225</v>
      </c>
      <c r="G7" s="158"/>
      <c r="H7" s="159"/>
    </row>
    <row r="8" spans="1:8" x14ac:dyDescent="0.2">
      <c r="A8" s="160"/>
      <c r="B8" s="161"/>
      <c r="C8" s="162"/>
      <c r="D8" s="163">
        <v>31812</v>
      </c>
      <c r="E8" s="164"/>
      <c r="F8" s="165">
        <v>27337</v>
      </c>
      <c r="G8" s="166"/>
      <c r="H8" s="167"/>
    </row>
    <row r="9" spans="1:8" x14ac:dyDescent="0.2">
      <c r="A9" s="148" t="s">
        <v>524</v>
      </c>
      <c r="B9" s="153"/>
      <c r="C9" s="154"/>
      <c r="D9" s="155">
        <v>80689</v>
      </c>
      <c r="E9" s="156"/>
      <c r="F9" s="157">
        <v>54016</v>
      </c>
      <c r="G9" s="158"/>
      <c r="H9" s="159"/>
    </row>
    <row r="10" spans="1:8" x14ac:dyDescent="0.2">
      <c r="A10" s="160"/>
      <c r="B10" s="161"/>
      <c r="C10" s="162"/>
      <c r="D10" s="163">
        <v>69855</v>
      </c>
      <c r="E10" s="164"/>
      <c r="F10" s="165">
        <v>28078</v>
      </c>
      <c r="G10" s="166"/>
      <c r="H10" s="167"/>
    </row>
    <row r="11" spans="1:8" x14ac:dyDescent="0.2">
      <c r="A11" s="148" t="s">
        <v>525</v>
      </c>
      <c r="B11" s="153"/>
      <c r="C11" s="154"/>
      <c r="D11" s="155">
        <v>35748</v>
      </c>
      <c r="E11" s="156"/>
      <c r="F11" s="157">
        <v>52786</v>
      </c>
      <c r="G11" s="158"/>
      <c r="H11" s="159"/>
    </row>
    <row r="12" spans="1:8" x14ac:dyDescent="0.2">
      <c r="A12" s="160"/>
      <c r="B12" s="161"/>
      <c r="C12" s="168"/>
      <c r="D12" s="163">
        <v>17038</v>
      </c>
      <c r="E12" s="164"/>
      <c r="F12" s="165">
        <v>28742</v>
      </c>
      <c r="G12" s="166"/>
      <c r="H12" s="167"/>
    </row>
    <row r="13" spans="1:8" x14ac:dyDescent="0.2">
      <c r="A13" s="148"/>
      <c r="B13" s="153"/>
      <c r="C13" s="169"/>
      <c r="D13" s="170">
        <v>51345</v>
      </c>
      <c r="E13" s="171"/>
      <c r="F13" s="172">
        <v>57444</v>
      </c>
      <c r="G13" s="173"/>
      <c r="H13" s="159"/>
    </row>
    <row r="14" spans="1:8" x14ac:dyDescent="0.2">
      <c r="A14" s="160"/>
      <c r="B14" s="161"/>
      <c r="C14" s="162"/>
      <c r="D14" s="163">
        <v>36624</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3.79</v>
      </c>
      <c r="C19" s="174">
        <f>ROUND(VALUE(SUBSTITUTE(実質収支比率等に係る経年分析!G$48,"▲","-")),2)</f>
        <v>3.09</v>
      </c>
      <c r="D19" s="174">
        <f>ROUND(VALUE(SUBSTITUTE(実質収支比率等に係る経年分析!H$48,"▲","-")),2)</f>
        <v>7.64</v>
      </c>
      <c r="E19" s="174">
        <f>ROUND(VALUE(SUBSTITUTE(実質収支比率等に係る経年分析!I$48,"▲","-")),2)</f>
        <v>9.4</v>
      </c>
      <c r="F19" s="174">
        <f>ROUND(VALUE(SUBSTITUTE(実質収支比率等に係る経年分析!J$48,"▲","-")),2)</f>
        <v>5.01</v>
      </c>
    </row>
    <row r="20" spans="1:11" x14ac:dyDescent="0.2">
      <c r="A20" s="174" t="s">
        <v>53</v>
      </c>
      <c r="B20" s="174">
        <f>ROUND(VALUE(SUBSTITUTE(実質収支比率等に係る経年分析!F$47,"▲","-")),2)</f>
        <v>16.16</v>
      </c>
      <c r="C20" s="174">
        <f>ROUND(VALUE(SUBSTITUTE(実質収支比率等に係る経年分析!G$47,"▲","-")),2)</f>
        <v>11.34</v>
      </c>
      <c r="D20" s="174">
        <f>ROUND(VALUE(SUBSTITUTE(実質収支比率等に係る経年分析!H$47,"▲","-")),2)</f>
        <v>11.42</v>
      </c>
      <c r="E20" s="174">
        <f>ROUND(VALUE(SUBSTITUTE(実質収支比率等に係る経年分析!I$47,"▲","-")),2)</f>
        <v>19.82</v>
      </c>
      <c r="F20" s="174">
        <f>ROUND(VALUE(SUBSTITUTE(実質収支比率等に係る経年分析!J$47,"▲","-")),2)</f>
        <v>22.14</v>
      </c>
    </row>
    <row r="21" spans="1:11" x14ac:dyDescent="0.2">
      <c r="A21" s="174" t="s">
        <v>54</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-4.95</v>
      </c>
      <c r="D21" s="174">
        <f>IF(ISNUMBER(VALUE(SUBSTITUTE(実質収支比率等に係る経年分析!H$49,"▲","-"))),ROUND(VALUE(SUBSTITUTE(実質収支比率等に係る経年分析!H$49,"▲","-")),2),NA())</f>
        <v>5.44</v>
      </c>
      <c r="E21" s="174">
        <f>IF(ISNUMBER(VALUE(SUBSTITUTE(実質収支比率等に係る経年分析!I$49,"▲","-"))),ROUND(VALUE(SUBSTITUTE(実質収支比率等に係る経年分析!I$49,"▲","-")),2),NA())</f>
        <v>10.029999999999999</v>
      </c>
      <c r="F21" s="174">
        <f>IF(ISNUMBER(VALUE(SUBSTITUTE(実質収支比率等に係る経年分析!J$49,"▲","-"))),ROUND(VALUE(SUBSTITUTE(実質収支比率等に係る経年分析!J$49,"▲","-")),2),NA())</f>
        <v>-1.39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簡易水道事業会計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2.0699999999999998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2.33</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5.01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1829</v>
      </c>
      <c r="E42" s="176"/>
      <c r="F42" s="176"/>
      <c r="G42" s="176">
        <f>'実質公債費比率（分子）の構造'!L$52</f>
        <v>1850</v>
      </c>
      <c r="H42" s="176"/>
      <c r="I42" s="176"/>
      <c r="J42" s="176">
        <f>'実質公債費比率（分子）の構造'!M$52</f>
        <v>1860</v>
      </c>
      <c r="K42" s="176"/>
      <c r="L42" s="176"/>
      <c r="M42" s="176">
        <f>'実質公債費比率（分子）の構造'!N$52</f>
        <v>1939</v>
      </c>
      <c r="N42" s="176"/>
      <c r="O42" s="176"/>
      <c r="P42" s="176">
        <f>'実質公債費比率（分子）の構造'!O$52</f>
        <v>1951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101</v>
      </c>
      <c r="C45" s="176"/>
      <c r="D45" s="176"/>
      <c r="E45" s="176">
        <f>'実質公債費比率（分子）の構造'!L$49</f>
        <v>67</v>
      </c>
      <c r="F45" s="176"/>
      <c r="G45" s="176"/>
      <c r="H45" s="176">
        <f>'実質公債費比率（分子）の構造'!M$49</f>
        <v>61</v>
      </c>
      <c r="I45" s="176"/>
      <c r="J45" s="176"/>
      <c r="K45" s="176">
        <f>'実質公債費比率（分子）の構造'!N$49</f>
        <v>75</v>
      </c>
      <c r="L45" s="176"/>
      <c r="M45" s="176"/>
      <c r="N45" s="176">
        <f>'実質公債費比率（分子）の構造'!O$49</f>
        <v>85</v>
      </c>
      <c r="O45" s="176"/>
      <c r="P45" s="176"/>
    </row>
    <row r="46" spans="1:16" x14ac:dyDescent="0.2">
      <c r="A46" s="176" t="s">
        <v>64</v>
      </c>
      <c r="B46" s="176">
        <f>'実質公債費比率（分子）の構造'!K$48</f>
        <v>669</v>
      </c>
      <c r="C46" s="176"/>
      <c r="D46" s="176"/>
      <c r="E46" s="176">
        <f>'実質公債費比率（分子）の構造'!L$48</f>
        <v>776</v>
      </c>
      <c r="F46" s="176"/>
      <c r="G46" s="176"/>
      <c r="H46" s="176">
        <f>'実質公債費比率（分子）の構造'!M$48</f>
        <v>890</v>
      </c>
      <c r="I46" s="176"/>
      <c r="J46" s="176"/>
      <c r="K46" s="176">
        <f>'実質公債費比率（分子）の構造'!N$48</f>
        <v>857</v>
      </c>
      <c r="L46" s="176"/>
      <c r="M46" s="176"/>
      <c r="N46" s="176">
        <f>'実質公債費比率（分子）の構造'!O$48</f>
        <v>892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2022</v>
      </c>
      <c r="C49" s="176"/>
      <c r="D49" s="176"/>
      <c r="E49" s="176">
        <f>'実質公債費比率（分子）の構造'!L$45</f>
        <v>2061</v>
      </c>
      <c r="F49" s="176"/>
      <c r="G49" s="176"/>
      <c r="H49" s="176">
        <f>'実質公債費比率（分子）の構造'!M$45</f>
        <v>2141</v>
      </c>
      <c r="I49" s="176"/>
      <c r="J49" s="176"/>
      <c r="K49" s="176">
        <f>'実質公債費比率（分子）の構造'!N$45</f>
        <v>2121</v>
      </c>
      <c r="L49" s="176"/>
      <c r="M49" s="176"/>
      <c r="N49" s="176">
        <f>'実質公債費比率（分子）の構造'!O$45</f>
        <v>2030</v>
      </c>
      <c r="O49" s="176"/>
      <c r="P49" s="176"/>
    </row>
    <row r="50" spans="1:16" x14ac:dyDescent="0.2">
      <c r="A50" s="176" t="s">
        <v>67</v>
      </c>
      <c r="B50" s="176" t="e">
        <f>NA()</f>
        <v>#N/A</v>
      </c>
      <c r="C50" s="176">
        <f>IF(ISNUMBER('実質公債費比率（分子）の構造'!K$53),'実質公債費比率（分子）の構造'!K$53,NA())</f>
        <v>963</v>
      </c>
      <c r="D50" s="176" t="e">
        <f>NA()</f>
        <v>#N/A</v>
      </c>
      <c r="E50" s="176" t="e">
        <f>NA()</f>
        <v>#N/A</v>
      </c>
      <c r="F50" s="176">
        <f>IF(ISNUMBER('実質公債費比率（分子）の構造'!L$53),'実質公債費比率（分子）の構造'!L$53,NA())</f>
        <v>1054</v>
      </c>
      <c r="G50" s="176" t="e">
        <f>NA()</f>
        <v>#N/A</v>
      </c>
      <c r="H50" s="176" t="e">
        <f>NA()</f>
        <v>#N/A</v>
      </c>
      <c r="I50" s="176">
        <f>IF(ISNUMBER('実質公債費比率（分子）の構造'!M$53),'実質公債費比率（分子）の構造'!M$53,NA())</f>
        <v>1232</v>
      </c>
      <c r="J50" s="176" t="e">
        <f>NA()</f>
        <v>#N/A</v>
      </c>
      <c r="K50" s="176" t="e">
        <f>NA()</f>
        <v>#N/A</v>
      </c>
      <c r="L50" s="176">
        <f>IF(ISNUMBER('実質公債費比率（分子）の構造'!N$53),'実質公債費比率（分子）の構造'!N$53,NA())</f>
        <v>1114</v>
      </c>
      <c r="M50" s="176" t="e">
        <f>NA()</f>
        <v>#N/A</v>
      </c>
      <c r="N50" s="176" t="e">
        <f>NA()</f>
        <v>#N/A</v>
      </c>
      <c r="O50" s="176">
        <f>IF(ISNUMBER('実質公債費比率（分子）の構造'!O$53),'実質公債費比率（分子）の構造'!O$53,NA())</f>
        <v>1056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24724</v>
      </c>
      <c r="E56" s="175"/>
      <c r="F56" s="175"/>
      <c r="G56" s="175">
        <f>'将来負担比率（分子）の構造'!J$52</f>
        <v>25685</v>
      </c>
      <c r="H56" s="175"/>
      <c r="I56" s="175"/>
      <c r="J56" s="175">
        <f>'将来負担比率（分子）の構造'!K$52</f>
        <v>26182</v>
      </c>
      <c r="K56" s="175"/>
      <c r="L56" s="175"/>
      <c r="M56" s="175">
        <f>'将来負担比率（分子）の構造'!L$52</f>
        <v>27664</v>
      </c>
      <c r="N56" s="175"/>
      <c r="O56" s="175"/>
      <c r="P56" s="175">
        <f>'将来負担比率（分子）の構造'!M$52</f>
        <v>27018</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7965</v>
      </c>
      <c r="E58" s="175"/>
      <c r="F58" s="175"/>
      <c r="G58" s="175">
        <f>'将来負担比率（分子）の構造'!J$50</f>
        <v>7124</v>
      </c>
      <c r="H58" s="175"/>
      <c r="I58" s="175"/>
      <c r="J58" s="175">
        <f>'将来負担比率（分子）の構造'!K$50</f>
        <v>7206</v>
      </c>
      <c r="K58" s="175"/>
      <c r="L58" s="175"/>
      <c r="M58" s="175">
        <f>'将来負担比率（分子）の構造'!L$50</f>
        <v>7262</v>
      </c>
      <c r="N58" s="175"/>
      <c r="O58" s="175"/>
      <c r="P58" s="175">
        <f>'将来負担比率（分子）の構造'!M$50</f>
        <v>7459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1084</v>
      </c>
      <c r="C62" s="175"/>
      <c r="D62" s="175"/>
      <c r="E62" s="175">
        <f>'将来負担比率（分子）の構造'!J$45</f>
        <v>905</v>
      </c>
      <c r="F62" s="175"/>
      <c r="G62" s="175"/>
      <c r="H62" s="175">
        <f>'将来負担比率（分子）の構造'!K$45</f>
        <v>1044</v>
      </c>
      <c r="I62" s="175"/>
      <c r="J62" s="175"/>
      <c r="K62" s="175">
        <f>'将来負担比率（分子）の構造'!L$45</f>
        <v>989</v>
      </c>
      <c r="L62" s="175"/>
      <c r="M62" s="175"/>
      <c r="N62" s="175">
        <f>'将来負担比率（分子）の構造'!M$45</f>
        <v>1016</v>
      </c>
      <c r="O62" s="175"/>
      <c r="P62" s="175"/>
    </row>
    <row r="63" spans="1:16" x14ac:dyDescent="0.2">
      <c r="A63" s="175" t="s">
        <v>34</v>
      </c>
      <c r="B63" s="175">
        <f>'将来負担比率（分子）の構造'!I$44</f>
        <v>686</v>
      </c>
      <c r="C63" s="175"/>
      <c r="D63" s="175"/>
      <c r="E63" s="175">
        <f>'将来負担比率（分子）の構造'!J$44</f>
        <v>1694</v>
      </c>
      <c r="F63" s="175"/>
      <c r="G63" s="175"/>
      <c r="H63" s="175">
        <f>'将来負担比率（分子）の構造'!K$44</f>
        <v>1720</v>
      </c>
      <c r="I63" s="175"/>
      <c r="J63" s="175"/>
      <c r="K63" s="175">
        <f>'将来負担比率（分子）の構造'!L$44</f>
        <v>1665</v>
      </c>
      <c r="L63" s="175"/>
      <c r="M63" s="175"/>
      <c r="N63" s="175">
        <f>'将来負担比率（分子）の構造'!M$44</f>
        <v>1564</v>
      </c>
      <c r="O63" s="175"/>
      <c r="P63" s="175"/>
    </row>
    <row r="64" spans="1:16" x14ac:dyDescent="0.2">
      <c r="A64" s="175" t="s">
        <v>33</v>
      </c>
      <c r="B64" s="175">
        <f>'将来負担比率（分子）の構造'!I$43</f>
        <v>13991</v>
      </c>
      <c r="C64" s="175"/>
      <c r="D64" s="175"/>
      <c r="E64" s="175">
        <f>'将来負担比率（分子）の構造'!J$43</f>
        <v>14193</v>
      </c>
      <c r="F64" s="175"/>
      <c r="G64" s="175"/>
      <c r="H64" s="175">
        <f>'将来負担比率（分子）の構造'!K$43</f>
        <v>14241</v>
      </c>
      <c r="I64" s="175"/>
      <c r="J64" s="175"/>
      <c r="K64" s="175">
        <f>'将来負担比率（分子）の構造'!L$43</f>
        <v>14477</v>
      </c>
      <c r="L64" s="175"/>
      <c r="M64" s="175"/>
      <c r="N64" s="175">
        <f>'将来負担比率（分子）の構造'!M$43</f>
        <v>14467</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21313</v>
      </c>
      <c r="C66" s="175"/>
      <c r="D66" s="175"/>
      <c r="E66" s="175">
        <f>'将来負担比率（分子）の構造'!J$41</f>
        <v>22688</v>
      </c>
      <c r="F66" s="175"/>
      <c r="G66" s="175"/>
      <c r="H66" s="175">
        <f>'将来負担比率（分子）の構造'!K$41</f>
        <v>24137</v>
      </c>
      <c r="I66" s="175"/>
      <c r="J66" s="175"/>
      <c r="K66" s="175">
        <f>'将来負担比率（分子）の構造'!L$41</f>
        <v>27517</v>
      </c>
      <c r="L66" s="175"/>
      <c r="M66" s="175"/>
      <c r="N66" s="175">
        <f>'将来負担比率（分子）の構造'!M$41</f>
        <v>27438</v>
      </c>
      <c r="O66" s="175"/>
      <c r="P66" s="175"/>
    </row>
    <row r="67" spans="1:16" x14ac:dyDescent="0.2">
      <c r="A67" s="175" t="s">
        <v>71</v>
      </c>
      <c r="B67" s="175" t="e">
        <f>NA()</f>
        <v>#N/A</v>
      </c>
      <c r="C67" s="175">
        <f>IF(ISNUMBER('将来負担比率（分子）の構造'!I$53), IF('将来負担比率（分子）の構造'!I$53 &lt; 0, 0, '将来負担比率（分子）の構造'!I$53), NA())</f>
        <v>4385</v>
      </c>
      <c r="D67" s="175" t="e">
        <f>NA()</f>
        <v>#N/A</v>
      </c>
      <c r="E67" s="175" t="e">
        <f>NA()</f>
        <v>#N/A</v>
      </c>
      <c r="F67" s="175">
        <f>IF(ISNUMBER('将来負担比率（分子）の構造'!J$53), IF('将来負担比率（分子）の構造'!J$53 &lt; 0, 0, '将来負担比率（分子）の構造'!J$53), NA())</f>
        <v>6670</v>
      </c>
      <c r="G67" s="175" t="e">
        <f>NA()</f>
        <v>#N/A</v>
      </c>
      <c r="H67" s="175" t="e">
        <f>NA()</f>
        <v>#N/A</v>
      </c>
      <c r="I67" s="175">
        <f>IF(ISNUMBER('将来負担比率（分子）の構造'!K$53), IF('将来負担比率（分子）の構造'!K$53 &lt; 0, 0, '将来負担比率（分子）の構造'!K$53), NA())</f>
        <v>7754</v>
      </c>
      <c r="J67" s="175" t="e">
        <f>NA()</f>
        <v>#N/A</v>
      </c>
      <c r="K67" s="175" t="e">
        <f>NA()</f>
        <v>#N/A</v>
      </c>
      <c r="L67" s="175">
        <f>IF(ISNUMBER('将来負担比率（分子）の構造'!L$53), IF('将来負担比率（分子）の構造'!L$53 &lt; 0, 0, '将来負担比率（分子）の構造'!L$53), NA())</f>
        <v>9722</v>
      </c>
      <c r="M67" s="175" t="e">
        <f>NA()</f>
        <v>#N/A</v>
      </c>
      <c r="N67" s="175" t="e">
        <f>NA()</f>
        <v>#N/A</v>
      </c>
      <c r="O67" s="175">
        <f>IF(ISNUMBER('将来負担比率（分子）の構造'!M$53), IF('将来負担比率（分子）の構造'!M$53 &lt; 0, 0, '将来負担比率（分子）の構造'!M$53), NA())</f>
        <v>10009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2231</v>
      </c>
      <c r="C72" s="179">
        <f>基金残高に係る経年分析!G55</f>
        <v>3846</v>
      </c>
      <c r="D72" s="179">
        <f>基金残高に係る経年分析!H55</f>
        <v>4398</v>
      </c>
    </row>
    <row r="73" spans="1:16" x14ac:dyDescent="0.2">
      <c r="A73" s="178" t="s">
        <v>74</v>
      </c>
      <c r="B73" s="179">
        <f>基金残高に係る経年分析!F56</f>
        <v>71</v>
      </c>
      <c r="C73" s="179">
        <f>基金残高に係る経年分析!G56</f>
        <v>421</v>
      </c>
      <c r="D73" s="179">
        <f>基金残高に係る経年分析!H56</f>
        <v>421</v>
      </c>
    </row>
    <row r="74" spans="1:16" x14ac:dyDescent="0.2">
      <c r="A74" s="178" t="s">
        <v>75</v>
      </c>
      <c r="B74" s="179">
        <f>基金残高に係る経年分析!F57</f>
        <v>2230</v>
      </c>
      <c r="C74" s="179">
        <f>基金残高に係る経年分析!G57</f>
        <v>1685</v>
      </c>
      <c r="D74" s="179">
        <f>基金残高に係る経年分析!H57</f>
        <v>1391</v>
      </c>
    </row>
  </sheetData>
  <sheetProtection algorithmName="SHA-512" hashValue="TLwrK7lv3nzcsjI45OwczIUl0e9QjjmXi5D5O56aDCM41xl9R/Nj2wcQWdLOXznmzQqn+6o+Awwbyidesv5S8A==" saltValue="hNAe98tYmW6W3AbZMsZz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11552988</v>
      </c>
      <c r="S5" s="649"/>
      <c r="T5" s="649"/>
      <c r="U5" s="649"/>
      <c r="V5" s="649"/>
      <c r="W5" s="649"/>
      <c r="X5" s="649"/>
      <c r="Y5" s="650"/>
      <c r="Z5" s="651">
        <v>31.7</v>
      </c>
      <c r="AA5" s="651"/>
      <c r="AB5" s="651"/>
      <c r="AC5" s="651"/>
      <c r="AD5" s="652">
        <v>11552988</v>
      </c>
      <c r="AE5" s="652"/>
      <c r="AF5" s="652"/>
      <c r="AG5" s="652"/>
      <c r="AH5" s="652"/>
      <c r="AI5" s="652"/>
      <c r="AJ5" s="652"/>
      <c r="AK5" s="652"/>
      <c r="AL5" s="653">
        <v>58</v>
      </c>
      <c r="AM5" s="654"/>
      <c r="AN5" s="654"/>
      <c r="AO5" s="655"/>
      <c r="AP5" s="645" t="s">
        <v>216</v>
      </c>
      <c r="AQ5" s="646"/>
      <c r="AR5" s="646"/>
      <c r="AS5" s="646"/>
      <c r="AT5" s="646"/>
      <c r="AU5" s="646"/>
      <c r="AV5" s="646"/>
      <c r="AW5" s="646"/>
      <c r="AX5" s="646"/>
      <c r="AY5" s="646"/>
      <c r="AZ5" s="646"/>
      <c r="BA5" s="646"/>
      <c r="BB5" s="646"/>
      <c r="BC5" s="646"/>
      <c r="BD5" s="646"/>
      <c r="BE5" s="646"/>
      <c r="BF5" s="647"/>
      <c r="BG5" s="659">
        <v>11552988</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234230</v>
      </c>
      <c r="S6" s="660"/>
      <c r="T6" s="660"/>
      <c r="U6" s="660"/>
      <c r="V6" s="660"/>
      <c r="W6" s="660"/>
      <c r="X6" s="660"/>
      <c r="Y6" s="661"/>
      <c r="Z6" s="662">
        <v>0.6</v>
      </c>
      <c r="AA6" s="662"/>
      <c r="AB6" s="662"/>
      <c r="AC6" s="662"/>
      <c r="AD6" s="663">
        <v>234230</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11552988</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236303</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236303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5291</v>
      </c>
      <c r="S7" s="660"/>
      <c r="T7" s="660"/>
      <c r="U7" s="660"/>
      <c r="V7" s="660"/>
      <c r="W7" s="660"/>
      <c r="X7" s="660"/>
      <c r="Y7" s="661"/>
      <c r="Z7" s="662">
        <v>0</v>
      </c>
      <c r="AA7" s="662"/>
      <c r="AB7" s="662"/>
      <c r="AC7" s="662"/>
      <c r="AD7" s="663">
        <v>5291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5546660</v>
      </c>
      <c r="BH7" s="660"/>
      <c r="BI7" s="660"/>
      <c r="BJ7" s="660"/>
      <c r="BK7" s="660"/>
      <c r="BL7" s="660"/>
      <c r="BM7" s="660"/>
      <c r="BN7" s="661"/>
      <c r="BO7" s="662">
        <v>48</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5882280</v>
      </c>
      <c r="CS7" s="660"/>
      <c r="CT7" s="660"/>
      <c r="CU7" s="660"/>
      <c r="CV7" s="660"/>
      <c r="CW7" s="660"/>
      <c r="CX7" s="660"/>
      <c r="CY7" s="661"/>
      <c r="CZ7" s="662">
        <v>16.600000000000001</v>
      </c>
      <c r="DA7" s="662"/>
      <c r="DB7" s="662"/>
      <c r="DC7" s="662"/>
      <c r="DD7" s="668">
        <v>498882</v>
      </c>
      <c r="DE7" s="660"/>
      <c r="DF7" s="660"/>
      <c r="DG7" s="660"/>
      <c r="DH7" s="660"/>
      <c r="DI7" s="660"/>
      <c r="DJ7" s="660"/>
      <c r="DK7" s="660"/>
      <c r="DL7" s="660"/>
      <c r="DM7" s="660"/>
      <c r="DN7" s="660"/>
      <c r="DO7" s="660"/>
      <c r="DP7" s="661"/>
      <c r="DQ7" s="668">
        <v>4814430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110099</v>
      </c>
      <c r="S8" s="660"/>
      <c r="T8" s="660"/>
      <c r="U8" s="660"/>
      <c r="V8" s="660"/>
      <c r="W8" s="660"/>
      <c r="X8" s="660"/>
      <c r="Y8" s="661"/>
      <c r="Z8" s="662">
        <v>0.3</v>
      </c>
      <c r="AA8" s="662"/>
      <c r="AB8" s="662"/>
      <c r="AC8" s="662"/>
      <c r="AD8" s="663">
        <v>110099</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160240</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16070350</v>
      </c>
      <c r="CS8" s="660"/>
      <c r="CT8" s="660"/>
      <c r="CU8" s="660"/>
      <c r="CV8" s="660"/>
      <c r="CW8" s="660"/>
      <c r="CX8" s="660"/>
      <c r="CY8" s="661"/>
      <c r="CZ8" s="662">
        <v>45.4</v>
      </c>
      <c r="DA8" s="662"/>
      <c r="DB8" s="662"/>
      <c r="DC8" s="662"/>
      <c r="DD8" s="668">
        <v>180677</v>
      </c>
      <c r="DE8" s="660"/>
      <c r="DF8" s="660"/>
      <c r="DG8" s="660"/>
      <c r="DH8" s="660"/>
      <c r="DI8" s="660"/>
      <c r="DJ8" s="660"/>
      <c r="DK8" s="660"/>
      <c r="DL8" s="660"/>
      <c r="DM8" s="660"/>
      <c r="DN8" s="660"/>
      <c r="DO8" s="660"/>
      <c r="DP8" s="661"/>
      <c r="DQ8" s="668">
        <v>9052573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113755</v>
      </c>
      <c r="S9" s="660"/>
      <c r="T9" s="660"/>
      <c r="U9" s="660"/>
      <c r="V9" s="660"/>
      <c r="W9" s="660"/>
      <c r="X9" s="660"/>
      <c r="Y9" s="661"/>
      <c r="Z9" s="662">
        <v>0.3</v>
      </c>
      <c r="AA9" s="662"/>
      <c r="AB9" s="662"/>
      <c r="AC9" s="662"/>
      <c r="AD9" s="663">
        <v>113755</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4894627</v>
      </c>
      <c r="BH9" s="660"/>
      <c r="BI9" s="660"/>
      <c r="BJ9" s="660"/>
      <c r="BK9" s="660"/>
      <c r="BL9" s="660"/>
      <c r="BM9" s="660"/>
      <c r="BN9" s="661"/>
      <c r="BO9" s="662">
        <v>42.4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3240672</v>
      </c>
      <c r="CS9" s="660"/>
      <c r="CT9" s="660"/>
      <c r="CU9" s="660"/>
      <c r="CV9" s="660"/>
      <c r="CW9" s="660"/>
      <c r="CX9" s="660"/>
      <c r="CY9" s="661"/>
      <c r="CZ9" s="662">
        <v>9.1999999999999993</v>
      </c>
      <c r="DA9" s="662"/>
      <c r="DB9" s="662"/>
      <c r="DC9" s="662"/>
      <c r="DD9" s="668">
        <v>35421</v>
      </c>
      <c r="DE9" s="660"/>
      <c r="DF9" s="660"/>
      <c r="DG9" s="660"/>
      <c r="DH9" s="660"/>
      <c r="DI9" s="660"/>
      <c r="DJ9" s="660"/>
      <c r="DK9" s="660"/>
      <c r="DL9" s="660"/>
      <c r="DM9" s="660"/>
      <c r="DN9" s="660"/>
      <c r="DO9" s="660"/>
      <c r="DP9" s="661"/>
      <c r="DQ9" s="668">
        <v>2830855</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195548</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1620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420</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1980958</v>
      </c>
      <c r="S11" s="660"/>
      <c r="T11" s="660"/>
      <c r="U11" s="660"/>
      <c r="V11" s="660"/>
      <c r="W11" s="660"/>
      <c r="X11" s="660"/>
      <c r="Y11" s="661"/>
      <c r="Z11" s="664">
        <v>5.4</v>
      </c>
      <c r="AA11" s="665"/>
      <c r="AB11" s="665"/>
      <c r="AC11" s="671"/>
      <c r="AD11" s="668">
        <v>1980958</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296245</v>
      </c>
      <c r="BH11" s="660"/>
      <c r="BI11" s="660"/>
      <c r="BJ11" s="660"/>
      <c r="BK11" s="660"/>
      <c r="BL11" s="660"/>
      <c r="BM11" s="660"/>
      <c r="BN11" s="661"/>
      <c r="BO11" s="662">
        <v>2.6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449073</v>
      </c>
      <c r="CS11" s="660"/>
      <c r="CT11" s="660"/>
      <c r="CU11" s="660"/>
      <c r="CV11" s="660"/>
      <c r="CW11" s="660"/>
      <c r="CX11" s="660"/>
      <c r="CY11" s="661"/>
      <c r="CZ11" s="662">
        <v>1.3</v>
      </c>
      <c r="DA11" s="662"/>
      <c r="DB11" s="662"/>
      <c r="DC11" s="662"/>
      <c r="DD11" s="668">
        <v>228703</v>
      </c>
      <c r="DE11" s="660"/>
      <c r="DF11" s="660"/>
      <c r="DG11" s="660"/>
      <c r="DH11" s="660"/>
      <c r="DI11" s="660"/>
      <c r="DJ11" s="660"/>
      <c r="DK11" s="660"/>
      <c r="DL11" s="660"/>
      <c r="DM11" s="660"/>
      <c r="DN11" s="660"/>
      <c r="DO11" s="660"/>
      <c r="DP11" s="661"/>
      <c r="DQ11" s="668">
        <v>228246</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5254358</v>
      </c>
      <c r="BH12" s="660"/>
      <c r="BI12" s="660"/>
      <c r="BJ12" s="660"/>
      <c r="BK12" s="660"/>
      <c r="BL12" s="660"/>
      <c r="BM12" s="660"/>
      <c r="BN12" s="661"/>
      <c r="BO12" s="662">
        <v>45.5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518828</v>
      </c>
      <c r="CS12" s="660"/>
      <c r="CT12" s="660"/>
      <c r="CU12" s="660"/>
      <c r="CV12" s="660"/>
      <c r="CW12" s="660"/>
      <c r="CX12" s="660"/>
      <c r="CY12" s="661"/>
      <c r="CZ12" s="662">
        <v>1.5</v>
      </c>
      <c r="DA12" s="662"/>
      <c r="DB12" s="662"/>
      <c r="DC12" s="662"/>
      <c r="DD12" s="668">
        <v>229517</v>
      </c>
      <c r="DE12" s="660"/>
      <c r="DF12" s="660"/>
      <c r="DG12" s="660"/>
      <c r="DH12" s="660"/>
      <c r="DI12" s="660"/>
      <c r="DJ12" s="660"/>
      <c r="DK12" s="660"/>
      <c r="DL12" s="660"/>
      <c r="DM12" s="660"/>
      <c r="DN12" s="660"/>
      <c r="DO12" s="660"/>
      <c r="DP12" s="661"/>
      <c r="DQ12" s="668">
        <v>320709</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5227991</v>
      </c>
      <c r="BH13" s="660"/>
      <c r="BI13" s="660"/>
      <c r="BJ13" s="660"/>
      <c r="BK13" s="660"/>
      <c r="BL13" s="660"/>
      <c r="BM13" s="660"/>
      <c r="BN13" s="661"/>
      <c r="BO13" s="662">
        <v>45.3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2306405</v>
      </c>
      <c r="CS13" s="660"/>
      <c r="CT13" s="660"/>
      <c r="CU13" s="660"/>
      <c r="CV13" s="660"/>
      <c r="CW13" s="660"/>
      <c r="CX13" s="660"/>
      <c r="CY13" s="661"/>
      <c r="CZ13" s="662">
        <v>6.5</v>
      </c>
      <c r="DA13" s="662"/>
      <c r="DB13" s="662"/>
      <c r="DC13" s="662"/>
      <c r="DD13" s="668">
        <v>1041475</v>
      </c>
      <c r="DE13" s="660"/>
      <c r="DF13" s="660"/>
      <c r="DG13" s="660"/>
      <c r="DH13" s="660"/>
      <c r="DI13" s="660"/>
      <c r="DJ13" s="660"/>
      <c r="DK13" s="660"/>
      <c r="DL13" s="660"/>
      <c r="DM13" s="660"/>
      <c r="DN13" s="660"/>
      <c r="DO13" s="660"/>
      <c r="DP13" s="661"/>
      <c r="DQ13" s="668">
        <v>1598255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456</v>
      </c>
      <c r="S14" s="660"/>
      <c r="T14" s="660"/>
      <c r="U14" s="660"/>
      <c r="V14" s="660"/>
      <c r="W14" s="660"/>
      <c r="X14" s="660"/>
      <c r="Y14" s="661"/>
      <c r="Z14" s="662">
        <v>0</v>
      </c>
      <c r="AA14" s="662"/>
      <c r="AB14" s="662"/>
      <c r="AC14" s="662"/>
      <c r="AD14" s="663">
        <v>456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213451</v>
      </c>
      <c r="BH14" s="660"/>
      <c r="BI14" s="660"/>
      <c r="BJ14" s="660"/>
      <c r="BK14" s="660"/>
      <c r="BL14" s="660"/>
      <c r="BM14" s="660"/>
      <c r="BN14" s="661"/>
      <c r="BO14" s="662">
        <v>1.8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1241346</v>
      </c>
      <c r="CS14" s="660"/>
      <c r="CT14" s="660"/>
      <c r="CU14" s="660"/>
      <c r="CV14" s="660"/>
      <c r="CW14" s="660"/>
      <c r="CX14" s="660"/>
      <c r="CY14" s="661"/>
      <c r="CZ14" s="662">
        <v>3.5</v>
      </c>
      <c r="DA14" s="662"/>
      <c r="DB14" s="662"/>
      <c r="DC14" s="662"/>
      <c r="DD14" s="668">
        <v>38843</v>
      </c>
      <c r="DE14" s="660"/>
      <c r="DF14" s="660"/>
      <c r="DG14" s="660"/>
      <c r="DH14" s="660"/>
      <c r="DI14" s="660"/>
      <c r="DJ14" s="660"/>
      <c r="DK14" s="660"/>
      <c r="DL14" s="660"/>
      <c r="DM14" s="660"/>
      <c r="DN14" s="660"/>
      <c r="DO14" s="660"/>
      <c r="DP14" s="661"/>
      <c r="DQ14" s="668">
        <v>1207799</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538519</v>
      </c>
      <c r="BH15" s="660"/>
      <c r="BI15" s="660"/>
      <c r="BJ15" s="660"/>
      <c r="BK15" s="660"/>
      <c r="BL15" s="660"/>
      <c r="BM15" s="660"/>
      <c r="BN15" s="661"/>
      <c r="BO15" s="662">
        <v>4.7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3421151</v>
      </c>
      <c r="CS15" s="660"/>
      <c r="CT15" s="660"/>
      <c r="CU15" s="660"/>
      <c r="CV15" s="660"/>
      <c r="CW15" s="660"/>
      <c r="CX15" s="660"/>
      <c r="CY15" s="661"/>
      <c r="CZ15" s="662">
        <v>9.6999999999999993</v>
      </c>
      <c r="DA15" s="662"/>
      <c r="DB15" s="662"/>
      <c r="DC15" s="662"/>
      <c r="DD15" s="668">
        <v>919293</v>
      </c>
      <c r="DE15" s="660"/>
      <c r="DF15" s="660"/>
      <c r="DG15" s="660"/>
      <c r="DH15" s="660"/>
      <c r="DI15" s="660"/>
      <c r="DJ15" s="660"/>
      <c r="DK15" s="660"/>
      <c r="DL15" s="660"/>
      <c r="DM15" s="660"/>
      <c r="DN15" s="660"/>
      <c r="DO15" s="660"/>
      <c r="DP15" s="661"/>
      <c r="DQ15" s="668">
        <v>2338404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57126</v>
      </c>
      <c r="S16" s="660"/>
      <c r="T16" s="660"/>
      <c r="U16" s="660"/>
      <c r="V16" s="660"/>
      <c r="W16" s="660"/>
      <c r="X16" s="660"/>
      <c r="Y16" s="661"/>
      <c r="Z16" s="662">
        <v>0.2</v>
      </c>
      <c r="AA16" s="662"/>
      <c r="AB16" s="662"/>
      <c r="AC16" s="662"/>
      <c r="AD16" s="663">
        <v>57126</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190235</v>
      </c>
      <c r="S17" s="660"/>
      <c r="T17" s="660"/>
      <c r="U17" s="660"/>
      <c r="V17" s="660"/>
      <c r="W17" s="660"/>
      <c r="X17" s="660"/>
      <c r="Y17" s="661"/>
      <c r="Z17" s="662">
        <v>0.5</v>
      </c>
      <c r="AA17" s="662"/>
      <c r="AB17" s="662"/>
      <c r="AC17" s="662"/>
      <c r="AD17" s="663">
        <v>190235</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2030322</v>
      </c>
      <c r="CS17" s="660"/>
      <c r="CT17" s="660"/>
      <c r="CU17" s="660"/>
      <c r="CV17" s="660"/>
      <c r="CW17" s="660"/>
      <c r="CX17" s="660"/>
      <c r="CY17" s="661"/>
      <c r="CZ17" s="662">
        <v>5.7</v>
      </c>
      <c r="DA17" s="662"/>
      <c r="DB17" s="662"/>
      <c r="DC17" s="662"/>
      <c r="DD17" s="668" t="s">
        <v>122</v>
      </c>
      <c r="DE17" s="660"/>
      <c r="DF17" s="660"/>
      <c r="DG17" s="660"/>
      <c r="DH17" s="660"/>
      <c r="DI17" s="660"/>
      <c r="DJ17" s="660"/>
      <c r="DK17" s="660"/>
      <c r="DL17" s="660"/>
      <c r="DM17" s="660"/>
      <c r="DN17" s="660"/>
      <c r="DO17" s="660"/>
      <c r="DP17" s="661"/>
      <c r="DQ17" s="668">
        <v>2030322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156500</v>
      </c>
      <c r="S18" s="660"/>
      <c r="T18" s="660"/>
      <c r="U18" s="660"/>
      <c r="V18" s="660"/>
      <c r="W18" s="660"/>
      <c r="X18" s="660"/>
      <c r="Y18" s="661"/>
      <c r="Z18" s="662">
        <v>0.4</v>
      </c>
      <c r="AA18" s="662"/>
      <c r="AB18" s="662"/>
      <c r="AC18" s="662"/>
      <c r="AD18" s="663">
        <v>156500</v>
      </c>
      <c r="AE18" s="663"/>
      <c r="AF18" s="663"/>
      <c r="AG18" s="663"/>
      <c r="AH18" s="663"/>
      <c r="AI18" s="663"/>
      <c r="AJ18" s="663"/>
      <c r="AK18" s="663"/>
      <c r="AL18" s="664">
        <v>0.8</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135269</v>
      </c>
      <c r="S19" s="660"/>
      <c r="T19" s="660"/>
      <c r="U19" s="660"/>
      <c r="V19" s="660"/>
      <c r="W19" s="660"/>
      <c r="X19" s="660"/>
      <c r="Y19" s="661"/>
      <c r="Z19" s="662">
        <v>0.4</v>
      </c>
      <c r="AA19" s="662"/>
      <c r="AB19" s="662"/>
      <c r="AC19" s="662"/>
      <c r="AD19" s="663">
        <v>135269</v>
      </c>
      <c r="AE19" s="663"/>
      <c r="AF19" s="663"/>
      <c r="AG19" s="663"/>
      <c r="AH19" s="663"/>
      <c r="AI19" s="663"/>
      <c r="AJ19" s="663"/>
      <c r="AK19" s="663"/>
      <c r="AL19" s="664">
        <v>0.7</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21231</v>
      </c>
      <c r="S20" s="660"/>
      <c r="T20" s="660"/>
      <c r="U20" s="660"/>
      <c r="V20" s="660"/>
      <c r="W20" s="660"/>
      <c r="X20" s="660"/>
      <c r="Y20" s="661"/>
      <c r="Z20" s="662">
        <v>0.1</v>
      </c>
      <c r="AA20" s="662"/>
      <c r="AB20" s="662"/>
      <c r="AC20" s="662"/>
      <c r="AD20" s="663">
        <v>21231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35398350</v>
      </c>
      <c r="CS20" s="660"/>
      <c r="CT20" s="660"/>
      <c r="CU20" s="660"/>
      <c r="CV20" s="660"/>
      <c r="CW20" s="660"/>
      <c r="CX20" s="660"/>
      <c r="CY20" s="661"/>
      <c r="CZ20" s="662">
        <v>100</v>
      </c>
      <c r="DA20" s="662"/>
      <c r="DB20" s="662"/>
      <c r="DC20" s="662"/>
      <c r="DD20" s="668">
        <v>3172811</v>
      </c>
      <c r="DE20" s="660"/>
      <c r="DF20" s="660"/>
      <c r="DG20" s="660"/>
      <c r="DH20" s="660"/>
      <c r="DI20" s="660"/>
      <c r="DJ20" s="660"/>
      <c r="DK20" s="660"/>
      <c r="DL20" s="660"/>
      <c r="DM20" s="660"/>
      <c r="DN20" s="660"/>
      <c r="DO20" s="660"/>
      <c r="DP20" s="661"/>
      <c r="DQ20" s="668">
        <v>24658316</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5993816</v>
      </c>
      <c r="S21" s="660"/>
      <c r="T21" s="660"/>
      <c r="U21" s="660"/>
      <c r="V21" s="660"/>
      <c r="W21" s="660"/>
      <c r="X21" s="660"/>
      <c r="Y21" s="661"/>
      <c r="Z21" s="662">
        <v>16.399999999999999</v>
      </c>
      <c r="AA21" s="662"/>
      <c r="AB21" s="662"/>
      <c r="AC21" s="662"/>
      <c r="AD21" s="663">
        <v>5433450</v>
      </c>
      <c r="AE21" s="663"/>
      <c r="AF21" s="663"/>
      <c r="AG21" s="663"/>
      <c r="AH21" s="663"/>
      <c r="AI21" s="663"/>
      <c r="AJ21" s="663"/>
      <c r="AK21" s="663"/>
      <c r="AL21" s="664">
        <v>27.3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5433450</v>
      </c>
      <c r="S22" s="660"/>
      <c r="T22" s="660"/>
      <c r="U22" s="660"/>
      <c r="V22" s="660"/>
      <c r="W22" s="660"/>
      <c r="X22" s="660"/>
      <c r="Y22" s="661"/>
      <c r="Z22" s="662">
        <v>14.9</v>
      </c>
      <c r="AA22" s="662"/>
      <c r="AB22" s="662"/>
      <c r="AC22" s="662"/>
      <c r="AD22" s="663">
        <v>5433450</v>
      </c>
      <c r="AE22" s="663"/>
      <c r="AF22" s="663"/>
      <c r="AG22" s="663"/>
      <c r="AH22" s="663"/>
      <c r="AI22" s="663"/>
      <c r="AJ22" s="663"/>
      <c r="AK22" s="663"/>
      <c r="AL22" s="664">
        <v>27.3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560366</v>
      </c>
      <c r="S23" s="660"/>
      <c r="T23" s="660"/>
      <c r="U23" s="660"/>
      <c r="V23" s="660"/>
      <c r="W23" s="660"/>
      <c r="X23" s="660"/>
      <c r="Y23" s="661"/>
      <c r="Z23" s="662">
        <v>1.5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16752706</v>
      </c>
      <c r="CS24" s="649"/>
      <c r="CT24" s="649"/>
      <c r="CU24" s="649"/>
      <c r="CV24" s="649"/>
      <c r="CW24" s="649"/>
      <c r="CX24" s="649"/>
      <c r="CY24" s="650"/>
      <c r="CZ24" s="653">
        <v>47.3</v>
      </c>
      <c r="DA24" s="654"/>
      <c r="DB24" s="654"/>
      <c r="DC24" s="670"/>
      <c r="DD24" s="694">
        <v>10273452</v>
      </c>
      <c r="DE24" s="649"/>
      <c r="DF24" s="649"/>
      <c r="DG24" s="649"/>
      <c r="DH24" s="649"/>
      <c r="DI24" s="649"/>
      <c r="DJ24" s="649"/>
      <c r="DK24" s="650"/>
      <c r="DL24" s="694">
        <v>9384966</v>
      </c>
      <c r="DM24" s="649"/>
      <c r="DN24" s="649"/>
      <c r="DO24" s="649"/>
      <c r="DP24" s="649"/>
      <c r="DQ24" s="649"/>
      <c r="DR24" s="649"/>
      <c r="DS24" s="649"/>
      <c r="DT24" s="649"/>
      <c r="DU24" s="649"/>
      <c r="DV24" s="650"/>
      <c r="DW24" s="653">
        <v>46.6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20395454</v>
      </c>
      <c r="S25" s="660"/>
      <c r="T25" s="660"/>
      <c r="U25" s="660"/>
      <c r="V25" s="660"/>
      <c r="W25" s="660"/>
      <c r="X25" s="660"/>
      <c r="Y25" s="661"/>
      <c r="Z25" s="662">
        <v>56</v>
      </c>
      <c r="AA25" s="662"/>
      <c r="AB25" s="662"/>
      <c r="AC25" s="662"/>
      <c r="AD25" s="663">
        <v>19835088</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5036868</v>
      </c>
      <c r="CS25" s="691"/>
      <c r="CT25" s="691"/>
      <c r="CU25" s="691"/>
      <c r="CV25" s="691"/>
      <c r="CW25" s="691"/>
      <c r="CX25" s="691"/>
      <c r="CY25" s="692"/>
      <c r="CZ25" s="664">
        <v>14.2</v>
      </c>
      <c r="DA25" s="689"/>
      <c r="DB25" s="689"/>
      <c r="DC25" s="693"/>
      <c r="DD25" s="668">
        <v>4538986</v>
      </c>
      <c r="DE25" s="691"/>
      <c r="DF25" s="691"/>
      <c r="DG25" s="691"/>
      <c r="DH25" s="691"/>
      <c r="DI25" s="691"/>
      <c r="DJ25" s="691"/>
      <c r="DK25" s="692"/>
      <c r="DL25" s="668">
        <v>4521924</v>
      </c>
      <c r="DM25" s="691"/>
      <c r="DN25" s="691"/>
      <c r="DO25" s="691"/>
      <c r="DP25" s="691"/>
      <c r="DQ25" s="691"/>
      <c r="DR25" s="691"/>
      <c r="DS25" s="691"/>
      <c r="DT25" s="691"/>
      <c r="DU25" s="691"/>
      <c r="DV25" s="692"/>
      <c r="DW25" s="664">
        <v>22.5</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10448</v>
      </c>
      <c r="S26" s="660"/>
      <c r="T26" s="660"/>
      <c r="U26" s="660"/>
      <c r="V26" s="660"/>
      <c r="W26" s="660"/>
      <c r="X26" s="660"/>
      <c r="Y26" s="661"/>
      <c r="Z26" s="662">
        <v>0</v>
      </c>
      <c r="AA26" s="662"/>
      <c r="AB26" s="662"/>
      <c r="AC26" s="662"/>
      <c r="AD26" s="663">
        <v>10448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2811722</v>
      </c>
      <c r="CS26" s="660"/>
      <c r="CT26" s="660"/>
      <c r="CU26" s="660"/>
      <c r="CV26" s="660"/>
      <c r="CW26" s="660"/>
      <c r="CX26" s="660"/>
      <c r="CY26" s="661"/>
      <c r="CZ26" s="664">
        <v>7.9</v>
      </c>
      <c r="DA26" s="689"/>
      <c r="DB26" s="689"/>
      <c r="DC26" s="693"/>
      <c r="DD26" s="668">
        <v>2504975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56255</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11552988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9685516</v>
      </c>
      <c r="CS27" s="691"/>
      <c r="CT27" s="691"/>
      <c r="CU27" s="691"/>
      <c r="CV27" s="691"/>
      <c r="CW27" s="691"/>
      <c r="CX27" s="691"/>
      <c r="CY27" s="692"/>
      <c r="CZ27" s="664">
        <v>27.4</v>
      </c>
      <c r="DA27" s="689"/>
      <c r="DB27" s="689"/>
      <c r="DC27" s="693"/>
      <c r="DD27" s="668">
        <v>3704144</v>
      </c>
      <c r="DE27" s="691"/>
      <c r="DF27" s="691"/>
      <c r="DG27" s="691"/>
      <c r="DH27" s="691"/>
      <c r="DI27" s="691"/>
      <c r="DJ27" s="691"/>
      <c r="DK27" s="692"/>
      <c r="DL27" s="668">
        <v>2832720</v>
      </c>
      <c r="DM27" s="691"/>
      <c r="DN27" s="691"/>
      <c r="DO27" s="691"/>
      <c r="DP27" s="691"/>
      <c r="DQ27" s="691"/>
      <c r="DR27" s="691"/>
      <c r="DS27" s="691"/>
      <c r="DT27" s="691"/>
      <c r="DU27" s="691"/>
      <c r="DV27" s="692"/>
      <c r="DW27" s="664">
        <v>14.1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227686</v>
      </c>
      <c r="S28" s="660"/>
      <c r="T28" s="660"/>
      <c r="U28" s="660"/>
      <c r="V28" s="660"/>
      <c r="W28" s="660"/>
      <c r="X28" s="660"/>
      <c r="Y28" s="661"/>
      <c r="Z28" s="662">
        <v>0.6</v>
      </c>
      <c r="AA28" s="662"/>
      <c r="AB28" s="662"/>
      <c r="AC28" s="662"/>
      <c r="AD28" s="663">
        <v>51045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2030322</v>
      </c>
      <c r="CS28" s="660"/>
      <c r="CT28" s="660"/>
      <c r="CU28" s="660"/>
      <c r="CV28" s="660"/>
      <c r="CW28" s="660"/>
      <c r="CX28" s="660"/>
      <c r="CY28" s="661"/>
      <c r="CZ28" s="664">
        <v>5.7</v>
      </c>
      <c r="DA28" s="689"/>
      <c r="DB28" s="689"/>
      <c r="DC28" s="693"/>
      <c r="DD28" s="668">
        <v>2030322</v>
      </c>
      <c r="DE28" s="660"/>
      <c r="DF28" s="660"/>
      <c r="DG28" s="660"/>
      <c r="DH28" s="660"/>
      <c r="DI28" s="660"/>
      <c r="DJ28" s="660"/>
      <c r="DK28" s="661"/>
      <c r="DL28" s="668">
        <v>2030322</v>
      </c>
      <c r="DM28" s="660"/>
      <c r="DN28" s="660"/>
      <c r="DO28" s="660"/>
      <c r="DP28" s="660"/>
      <c r="DQ28" s="660"/>
      <c r="DR28" s="660"/>
      <c r="DS28" s="660"/>
      <c r="DT28" s="660"/>
      <c r="DU28" s="660"/>
      <c r="DV28" s="661"/>
      <c r="DW28" s="664">
        <v>10.1</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185117</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2030322</v>
      </c>
      <c r="CS29" s="691"/>
      <c r="CT29" s="691"/>
      <c r="CU29" s="691"/>
      <c r="CV29" s="691"/>
      <c r="CW29" s="691"/>
      <c r="CX29" s="691"/>
      <c r="CY29" s="692"/>
      <c r="CZ29" s="664">
        <v>5.7</v>
      </c>
      <c r="DA29" s="689"/>
      <c r="DB29" s="689"/>
      <c r="DC29" s="693"/>
      <c r="DD29" s="668">
        <v>2030322</v>
      </c>
      <c r="DE29" s="691"/>
      <c r="DF29" s="691"/>
      <c r="DG29" s="691"/>
      <c r="DH29" s="691"/>
      <c r="DI29" s="691"/>
      <c r="DJ29" s="691"/>
      <c r="DK29" s="692"/>
      <c r="DL29" s="668">
        <v>2030322</v>
      </c>
      <c r="DM29" s="691"/>
      <c r="DN29" s="691"/>
      <c r="DO29" s="691"/>
      <c r="DP29" s="691"/>
      <c r="DQ29" s="691"/>
      <c r="DR29" s="691"/>
      <c r="DS29" s="691"/>
      <c r="DT29" s="691"/>
      <c r="DU29" s="691"/>
      <c r="DV29" s="692"/>
      <c r="DW29" s="664">
        <v>10.1</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6258561</v>
      </c>
      <c r="S30" s="660"/>
      <c r="T30" s="660"/>
      <c r="U30" s="660"/>
      <c r="V30" s="660"/>
      <c r="W30" s="660"/>
      <c r="X30" s="660"/>
      <c r="Y30" s="661"/>
      <c r="Z30" s="662">
        <v>17.2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1918341</v>
      </c>
      <c r="CS30" s="660"/>
      <c r="CT30" s="660"/>
      <c r="CU30" s="660"/>
      <c r="CV30" s="660"/>
      <c r="CW30" s="660"/>
      <c r="CX30" s="660"/>
      <c r="CY30" s="661"/>
      <c r="CZ30" s="664">
        <v>5.4</v>
      </c>
      <c r="DA30" s="689"/>
      <c r="DB30" s="689"/>
      <c r="DC30" s="693"/>
      <c r="DD30" s="668">
        <v>1918341</v>
      </c>
      <c r="DE30" s="660"/>
      <c r="DF30" s="660"/>
      <c r="DG30" s="660"/>
      <c r="DH30" s="660"/>
      <c r="DI30" s="660"/>
      <c r="DJ30" s="660"/>
      <c r="DK30" s="661"/>
      <c r="DL30" s="668">
        <v>1918341</v>
      </c>
      <c r="DM30" s="660"/>
      <c r="DN30" s="660"/>
      <c r="DO30" s="660"/>
      <c r="DP30" s="660"/>
      <c r="DQ30" s="660"/>
      <c r="DR30" s="660"/>
      <c r="DS30" s="660"/>
      <c r="DT30" s="660"/>
      <c r="DU30" s="660"/>
      <c r="DV30" s="661"/>
      <c r="DW30" s="664">
        <v>9.5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98.5</v>
      </c>
      <c r="BH31" s="703"/>
      <c r="BI31" s="703"/>
      <c r="BJ31" s="703"/>
      <c r="BK31" s="703"/>
      <c r="BL31" s="703"/>
      <c r="BM31" s="654">
        <v>94.8</v>
      </c>
      <c r="BN31" s="703"/>
      <c r="BO31" s="703"/>
      <c r="BP31" s="703"/>
      <c r="BQ31" s="704"/>
      <c r="BR31" s="715">
        <v>98.6</v>
      </c>
      <c r="BS31" s="703"/>
      <c r="BT31" s="703"/>
      <c r="BU31" s="703"/>
      <c r="BV31" s="703"/>
      <c r="BW31" s="703"/>
      <c r="BX31" s="654">
        <v>94.4</v>
      </c>
      <c r="BY31" s="703"/>
      <c r="BZ31" s="703"/>
      <c r="CA31" s="703"/>
      <c r="CB31" s="704"/>
      <c r="CD31" s="697"/>
      <c r="CE31" s="698"/>
      <c r="CF31" s="656" t="s">
        <v>300</v>
      </c>
      <c r="CG31" s="657"/>
      <c r="CH31" s="657"/>
      <c r="CI31" s="657"/>
      <c r="CJ31" s="657"/>
      <c r="CK31" s="657"/>
      <c r="CL31" s="657"/>
      <c r="CM31" s="657"/>
      <c r="CN31" s="657"/>
      <c r="CO31" s="657"/>
      <c r="CP31" s="657"/>
      <c r="CQ31" s="658"/>
      <c r="CR31" s="659">
        <v>111981</v>
      </c>
      <c r="CS31" s="691"/>
      <c r="CT31" s="691"/>
      <c r="CU31" s="691"/>
      <c r="CV31" s="691"/>
      <c r="CW31" s="691"/>
      <c r="CX31" s="691"/>
      <c r="CY31" s="692"/>
      <c r="CZ31" s="664">
        <v>0.3</v>
      </c>
      <c r="DA31" s="689"/>
      <c r="DB31" s="689"/>
      <c r="DC31" s="693"/>
      <c r="DD31" s="668">
        <v>111981</v>
      </c>
      <c r="DE31" s="691"/>
      <c r="DF31" s="691"/>
      <c r="DG31" s="691"/>
      <c r="DH31" s="691"/>
      <c r="DI31" s="691"/>
      <c r="DJ31" s="691"/>
      <c r="DK31" s="692"/>
      <c r="DL31" s="668">
        <v>111981</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2578876</v>
      </c>
      <c r="S32" s="660"/>
      <c r="T32" s="660"/>
      <c r="U32" s="660"/>
      <c r="V32" s="660"/>
      <c r="W32" s="660"/>
      <c r="X32" s="660"/>
      <c r="Y32" s="661"/>
      <c r="Z32" s="662">
        <v>7.1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98.2</v>
      </c>
      <c r="BH32" s="691"/>
      <c r="BI32" s="691"/>
      <c r="BJ32" s="691"/>
      <c r="BK32" s="691"/>
      <c r="BL32" s="691"/>
      <c r="BM32" s="665">
        <v>92.8</v>
      </c>
      <c r="BN32" s="691"/>
      <c r="BO32" s="691"/>
      <c r="BP32" s="691"/>
      <c r="BQ32" s="714"/>
      <c r="BR32" s="716">
        <v>98.2</v>
      </c>
      <c r="BS32" s="691"/>
      <c r="BT32" s="691"/>
      <c r="BU32" s="691"/>
      <c r="BV32" s="691"/>
      <c r="BW32" s="691"/>
      <c r="BX32" s="665">
        <v>92.6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17208</v>
      </c>
      <c r="S33" s="660"/>
      <c r="T33" s="660"/>
      <c r="U33" s="660"/>
      <c r="V33" s="660"/>
      <c r="W33" s="660"/>
      <c r="X33" s="660"/>
      <c r="Y33" s="661"/>
      <c r="Z33" s="662">
        <v>0</v>
      </c>
      <c r="AA33" s="662"/>
      <c r="AB33" s="662"/>
      <c r="AC33" s="662"/>
      <c r="AD33" s="663">
        <v>5230</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98.8</v>
      </c>
      <c r="BH33" s="718"/>
      <c r="BI33" s="718"/>
      <c r="BJ33" s="718"/>
      <c r="BK33" s="718"/>
      <c r="BL33" s="718"/>
      <c r="BM33" s="719">
        <v>96.4</v>
      </c>
      <c r="BN33" s="718"/>
      <c r="BO33" s="718"/>
      <c r="BP33" s="718"/>
      <c r="BQ33" s="720"/>
      <c r="BR33" s="717">
        <v>98.8</v>
      </c>
      <c r="BS33" s="718"/>
      <c r="BT33" s="718"/>
      <c r="BU33" s="718"/>
      <c r="BV33" s="718"/>
      <c r="BW33" s="718"/>
      <c r="BX33" s="719">
        <v>96</v>
      </c>
      <c r="BY33" s="718"/>
      <c r="BZ33" s="718"/>
      <c r="CA33" s="718"/>
      <c r="CB33" s="720"/>
      <c r="CD33" s="656" t="s">
        <v>307</v>
      </c>
      <c r="CE33" s="657"/>
      <c r="CF33" s="657"/>
      <c r="CG33" s="657"/>
      <c r="CH33" s="657"/>
      <c r="CI33" s="657"/>
      <c r="CJ33" s="657"/>
      <c r="CK33" s="657"/>
      <c r="CL33" s="657"/>
      <c r="CM33" s="657"/>
      <c r="CN33" s="657"/>
      <c r="CO33" s="657"/>
      <c r="CP33" s="657"/>
      <c r="CQ33" s="658"/>
      <c r="CR33" s="659">
        <v>15472833</v>
      </c>
      <c r="CS33" s="691"/>
      <c r="CT33" s="691"/>
      <c r="CU33" s="691"/>
      <c r="CV33" s="691"/>
      <c r="CW33" s="691"/>
      <c r="CX33" s="691"/>
      <c r="CY33" s="692"/>
      <c r="CZ33" s="664">
        <v>43.7</v>
      </c>
      <c r="DA33" s="689"/>
      <c r="DB33" s="689"/>
      <c r="DC33" s="693"/>
      <c r="DD33" s="668">
        <v>13461065</v>
      </c>
      <c r="DE33" s="691"/>
      <c r="DF33" s="691"/>
      <c r="DG33" s="691"/>
      <c r="DH33" s="691"/>
      <c r="DI33" s="691"/>
      <c r="DJ33" s="691"/>
      <c r="DK33" s="692"/>
      <c r="DL33" s="668">
        <v>9189737</v>
      </c>
      <c r="DM33" s="691"/>
      <c r="DN33" s="691"/>
      <c r="DO33" s="691"/>
      <c r="DP33" s="691"/>
      <c r="DQ33" s="691"/>
      <c r="DR33" s="691"/>
      <c r="DS33" s="691"/>
      <c r="DT33" s="691"/>
      <c r="DU33" s="691"/>
      <c r="DV33" s="692"/>
      <c r="DW33" s="664">
        <v>45.6</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72869</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5650571</v>
      </c>
      <c r="CS34" s="660"/>
      <c r="CT34" s="660"/>
      <c r="CU34" s="660"/>
      <c r="CV34" s="660"/>
      <c r="CW34" s="660"/>
      <c r="CX34" s="660"/>
      <c r="CY34" s="661"/>
      <c r="CZ34" s="664">
        <v>16</v>
      </c>
      <c r="DA34" s="689"/>
      <c r="DB34" s="689"/>
      <c r="DC34" s="693"/>
      <c r="DD34" s="668">
        <v>4483770</v>
      </c>
      <c r="DE34" s="660"/>
      <c r="DF34" s="660"/>
      <c r="DG34" s="660"/>
      <c r="DH34" s="660"/>
      <c r="DI34" s="660"/>
      <c r="DJ34" s="660"/>
      <c r="DK34" s="661"/>
      <c r="DL34" s="668">
        <v>3909057</v>
      </c>
      <c r="DM34" s="660"/>
      <c r="DN34" s="660"/>
      <c r="DO34" s="660"/>
      <c r="DP34" s="660"/>
      <c r="DQ34" s="660"/>
      <c r="DR34" s="660"/>
      <c r="DS34" s="660"/>
      <c r="DT34" s="660"/>
      <c r="DU34" s="660"/>
      <c r="DV34" s="661"/>
      <c r="DW34" s="664">
        <v>19.399999999999999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2250281</v>
      </c>
      <c r="S35" s="660"/>
      <c r="T35" s="660"/>
      <c r="U35" s="660"/>
      <c r="V35" s="660"/>
      <c r="W35" s="660"/>
      <c r="X35" s="660"/>
      <c r="Y35" s="661"/>
      <c r="Z35" s="662">
        <v>6.2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174266</v>
      </c>
      <c r="CS35" s="691"/>
      <c r="CT35" s="691"/>
      <c r="CU35" s="691"/>
      <c r="CV35" s="691"/>
      <c r="CW35" s="691"/>
      <c r="CX35" s="691"/>
      <c r="CY35" s="692"/>
      <c r="CZ35" s="664">
        <v>0.5</v>
      </c>
      <c r="DA35" s="689"/>
      <c r="DB35" s="689"/>
      <c r="DC35" s="693"/>
      <c r="DD35" s="668">
        <v>147539</v>
      </c>
      <c r="DE35" s="691"/>
      <c r="DF35" s="691"/>
      <c r="DG35" s="691"/>
      <c r="DH35" s="691"/>
      <c r="DI35" s="691"/>
      <c r="DJ35" s="691"/>
      <c r="DK35" s="692"/>
      <c r="DL35" s="668">
        <v>147464</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1836170</v>
      </c>
      <c r="S36" s="660"/>
      <c r="T36" s="660"/>
      <c r="U36" s="660"/>
      <c r="V36" s="660"/>
      <c r="W36" s="660"/>
      <c r="X36" s="660"/>
      <c r="Y36" s="661"/>
      <c r="Z36" s="662">
        <v>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4446375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64072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4001834</v>
      </c>
      <c r="CS36" s="660"/>
      <c r="CT36" s="660"/>
      <c r="CU36" s="660"/>
      <c r="CV36" s="660"/>
      <c r="CW36" s="660"/>
      <c r="CX36" s="660"/>
      <c r="CY36" s="661"/>
      <c r="CZ36" s="664">
        <v>11.3</v>
      </c>
      <c r="DA36" s="689"/>
      <c r="DB36" s="689"/>
      <c r="DC36" s="693"/>
      <c r="DD36" s="668">
        <v>3801892</v>
      </c>
      <c r="DE36" s="660"/>
      <c r="DF36" s="660"/>
      <c r="DG36" s="660"/>
      <c r="DH36" s="660"/>
      <c r="DI36" s="660"/>
      <c r="DJ36" s="660"/>
      <c r="DK36" s="661"/>
      <c r="DL36" s="668">
        <v>2853563</v>
      </c>
      <c r="DM36" s="660"/>
      <c r="DN36" s="660"/>
      <c r="DO36" s="660"/>
      <c r="DP36" s="660"/>
      <c r="DQ36" s="660"/>
      <c r="DR36" s="660"/>
      <c r="DS36" s="660"/>
      <c r="DT36" s="660"/>
      <c r="DU36" s="660"/>
      <c r="DV36" s="661"/>
      <c r="DW36" s="664">
        <v>14.2</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710934</v>
      </c>
      <c r="S37" s="660"/>
      <c r="T37" s="660"/>
      <c r="U37" s="660"/>
      <c r="V37" s="660"/>
      <c r="W37" s="660"/>
      <c r="X37" s="660"/>
      <c r="Y37" s="661"/>
      <c r="Z37" s="662">
        <v>2</v>
      </c>
      <c r="AA37" s="662"/>
      <c r="AB37" s="662"/>
      <c r="AC37" s="662"/>
      <c r="AD37" s="663">
        <v>21109</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768079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-266406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1744518</v>
      </c>
      <c r="CS37" s="691"/>
      <c r="CT37" s="691"/>
      <c r="CU37" s="691"/>
      <c r="CV37" s="691"/>
      <c r="CW37" s="691"/>
      <c r="CX37" s="691"/>
      <c r="CY37" s="692"/>
      <c r="CZ37" s="664">
        <v>4.9000000000000004</v>
      </c>
      <c r="DA37" s="689"/>
      <c r="DB37" s="689"/>
      <c r="DC37" s="693"/>
      <c r="DD37" s="668">
        <v>1744518</v>
      </c>
      <c r="DE37" s="691"/>
      <c r="DF37" s="691"/>
      <c r="DG37" s="691"/>
      <c r="DH37" s="691"/>
      <c r="DI37" s="691"/>
      <c r="DJ37" s="691"/>
      <c r="DK37" s="692"/>
      <c r="DL37" s="668">
        <v>1314815</v>
      </c>
      <c r="DM37" s="691"/>
      <c r="DN37" s="691"/>
      <c r="DO37" s="691"/>
      <c r="DP37" s="691"/>
      <c r="DQ37" s="691"/>
      <c r="DR37" s="691"/>
      <c r="DS37" s="691"/>
      <c r="DT37" s="691"/>
      <c r="DU37" s="691"/>
      <c r="DV37" s="692"/>
      <c r="DW37" s="664">
        <v>6.5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1840043</v>
      </c>
      <c r="S38" s="660"/>
      <c r="T38" s="660"/>
      <c r="U38" s="660"/>
      <c r="V38" s="660"/>
      <c r="W38" s="660"/>
      <c r="X38" s="660"/>
      <c r="Y38" s="661"/>
      <c r="Z38" s="662">
        <v>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479154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9937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3162573</v>
      </c>
      <c r="CS38" s="660"/>
      <c r="CT38" s="660"/>
      <c r="CU38" s="660"/>
      <c r="CV38" s="660"/>
      <c r="CW38" s="660"/>
      <c r="CX38" s="660"/>
      <c r="CY38" s="661"/>
      <c r="CZ38" s="664">
        <v>8.9</v>
      </c>
      <c r="DA38" s="689"/>
      <c r="DB38" s="689"/>
      <c r="DC38" s="693"/>
      <c r="DD38" s="668">
        <v>2635986</v>
      </c>
      <c r="DE38" s="660"/>
      <c r="DF38" s="660"/>
      <c r="DG38" s="660"/>
      <c r="DH38" s="660"/>
      <c r="DI38" s="660"/>
      <c r="DJ38" s="660"/>
      <c r="DK38" s="661"/>
      <c r="DL38" s="668">
        <v>2279653</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29108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15082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2395589</v>
      </c>
      <c r="CS39" s="691"/>
      <c r="CT39" s="691"/>
      <c r="CU39" s="691"/>
      <c r="CV39" s="691"/>
      <c r="CW39" s="691"/>
      <c r="CX39" s="691"/>
      <c r="CY39" s="692"/>
      <c r="CZ39" s="664">
        <v>6.8</v>
      </c>
      <c r="DA39" s="689"/>
      <c r="DB39" s="689"/>
      <c r="DC39" s="693"/>
      <c r="DD39" s="668">
        <v>2391878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209743</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7461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88000</v>
      </c>
      <c r="CS40" s="660"/>
      <c r="CT40" s="660"/>
      <c r="CU40" s="660"/>
      <c r="CV40" s="660"/>
      <c r="CW40" s="660"/>
      <c r="CX40" s="660"/>
      <c r="CY40" s="661"/>
      <c r="CZ40" s="664">
        <v>0.2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36439902</v>
      </c>
      <c r="S41" s="732"/>
      <c r="T41" s="732"/>
      <c r="U41" s="732"/>
      <c r="V41" s="732"/>
      <c r="W41" s="732"/>
      <c r="X41" s="732"/>
      <c r="Y41" s="736"/>
      <c r="Z41" s="737">
        <v>100</v>
      </c>
      <c r="AA41" s="737"/>
      <c r="AB41" s="737"/>
      <c r="AC41" s="737"/>
      <c r="AD41" s="738">
        <v>19922920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896121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2266452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3172811</v>
      </c>
      <c r="CS42" s="691"/>
      <c r="CT42" s="691"/>
      <c r="CU42" s="691"/>
      <c r="CV42" s="691"/>
      <c r="CW42" s="691"/>
      <c r="CX42" s="691"/>
      <c r="CY42" s="692"/>
      <c r="CZ42" s="664">
        <v>9</v>
      </c>
      <c r="DA42" s="689"/>
      <c r="DB42" s="689"/>
      <c r="DC42" s="693"/>
      <c r="DD42" s="668">
        <v>923799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166037</v>
      </c>
      <c r="CS43" s="691"/>
      <c r="CT43" s="691"/>
      <c r="CU43" s="691"/>
      <c r="CV43" s="691"/>
      <c r="CW43" s="691"/>
      <c r="CX43" s="691"/>
      <c r="CY43" s="692"/>
      <c r="CZ43" s="664">
        <v>0.5</v>
      </c>
      <c r="DA43" s="689"/>
      <c r="DB43" s="689"/>
      <c r="DC43" s="693"/>
      <c r="DD43" s="668">
        <v>166037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3172811</v>
      </c>
      <c r="CS44" s="660"/>
      <c r="CT44" s="660"/>
      <c r="CU44" s="660"/>
      <c r="CV44" s="660"/>
      <c r="CW44" s="660"/>
      <c r="CX44" s="660"/>
      <c r="CY44" s="661"/>
      <c r="CZ44" s="664">
        <v>9</v>
      </c>
      <c r="DA44" s="665"/>
      <c r="DB44" s="665"/>
      <c r="DC44" s="671"/>
      <c r="DD44" s="668">
        <v>923799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1610990</v>
      </c>
      <c r="CS45" s="691"/>
      <c r="CT45" s="691"/>
      <c r="CU45" s="691"/>
      <c r="CV45" s="691"/>
      <c r="CW45" s="691"/>
      <c r="CX45" s="691"/>
      <c r="CY45" s="692"/>
      <c r="CZ45" s="664">
        <v>4.5999999999999996</v>
      </c>
      <c r="DA45" s="689"/>
      <c r="DB45" s="689"/>
      <c r="DC45" s="693"/>
      <c r="DD45" s="668">
        <v>298935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1512246</v>
      </c>
      <c r="CS46" s="660"/>
      <c r="CT46" s="660"/>
      <c r="CU46" s="660"/>
      <c r="CV46" s="660"/>
      <c r="CW46" s="660"/>
      <c r="CX46" s="660"/>
      <c r="CY46" s="661"/>
      <c r="CZ46" s="664">
        <v>4.3</v>
      </c>
      <c r="DA46" s="665"/>
      <c r="DB46" s="665"/>
      <c r="DC46" s="671"/>
      <c r="DD46" s="668">
        <v>588789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35398350</v>
      </c>
      <c r="CS49" s="718"/>
      <c r="CT49" s="718"/>
      <c r="CU49" s="718"/>
      <c r="CV49" s="718"/>
      <c r="CW49" s="718"/>
      <c r="CX49" s="718"/>
      <c r="CY49" s="747"/>
      <c r="CZ49" s="739">
        <v>100</v>
      </c>
      <c r="DA49" s="748"/>
      <c r="DB49" s="748"/>
      <c r="DC49" s="749"/>
      <c r="DD49" s="750">
        <v>24658316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G7QJaDT70jXNl+I4BMgimUe5RqonXcL78qh/j5IsGVMiCShpqao4eqBT+U5l+PAGtXABVz/aCrW2XJiAMep/w==" saltValue="y6ZlYopTE+9r1V2By6hX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36404</v>
      </c>
      <c r="R7" s="789"/>
      <c r="S7" s="789"/>
      <c r="T7" s="789"/>
      <c r="U7" s="789"/>
      <c r="V7" s="789">
        <v>35362</v>
      </c>
      <c r="W7" s="789"/>
      <c r="X7" s="789"/>
      <c r="Y7" s="789"/>
      <c r="Z7" s="789"/>
      <c r="AA7" s="789">
        <v>1041</v>
      </c>
      <c r="AB7" s="789"/>
      <c r="AC7" s="789"/>
      <c r="AD7" s="789"/>
      <c r="AE7" s="790"/>
      <c r="AF7" s="791">
        <v>995</v>
      </c>
      <c r="AG7" s="792"/>
      <c r="AH7" s="792"/>
      <c r="AI7" s="792"/>
      <c r="AJ7" s="793"/>
      <c r="AK7" s="794">
        <v>2252</v>
      </c>
      <c r="AL7" s="795"/>
      <c r="AM7" s="795"/>
      <c r="AN7" s="795"/>
      <c r="AO7" s="795"/>
      <c r="AP7" s="795">
        <v>27438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57</v>
      </c>
      <c r="R8" s="820"/>
      <c r="S8" s="820"/>
      <c r="T8" s="820"/>
      <c r="U8" s="820"/>
      <c r="V8" s="820">
        <v>57</v>
      </c>
      <c r="W8" s="820"/>
      <c r="X8" s="820"/>
      <c r="Y8" s="820"/>
      <c r="Z8" s="820"/>
      <c r="AA8" s="820">
        <v>0</v>
      </c>
      <c r="AB8" s="820"/>
      <c r="AC8" s="820"/>
      <c r="AD8" s="820"/>
      <c r="AE8" s="821"/>
      <c r="AF8" s="822">
        <v>0</v>
      </c>
      <c r="AG8" s="823"/>
      <c r="AH8" s="823"/>
      <c r="AI8" s="823"/>
      <c r="AJ8" s="824"/>
      <c r="AK8" s="805">
        <v>19</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36440</v>
      </c>
      <c r="R23" s="829"/>
      <c r="S23" s="829"/>
      <c r="T23" s="829"/>
      <c r="U23" s="829"/>
      <c r="V23" s="829">
        <v>35398</v>
      </c>
      <c r="W23" s="829"/>
      <c r="X23" s="829"/>
      <c r="Y23" s="829"/>
      <c r="Z23" s="829"/>
      <c r="AA23" s="829">
        <v>1042</v>
      </c>
      <c r="AB23" s="829"/>
      <c r="AC23" s="829"/>
      <c r="AD23" s="829"/>
      <c r="AE23" s="830"/>
      <c r="AF23" s="831">
        <v>996</v>
      </c>
      <c r="AG23" s="829"/>
      <c r="AH23" s="829"/>
      <c r="AI23" s="829"/>
      <c r="AJ23" s="832"/>
      <c r="AK23" s="833"/>
      <c r="AL23" s="834"/>
      <c r="AM23" s="834"/>
      <c r="AN23" s="834"/>
      <c r="AO23" s="834"/>
      <c r="AP23" s="829">
        <v>27438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7738</v>
      </c>
      <c r="R28" s="859"/>
      <c r="S28" s="859"/>
      <c r="T28" s="859"/>
      <c r="U28" s="859"/>
      <c r="V28" s="859">
        <v>7674</v>
      </c>
      <c r="W28" s="859"/>
      <c r="X28" s="859"/>
      <c r="Y28" s="859"/>
      <c r="Z28" s="859"/>
      <c r="AA28" s="859">
        <v>64</v>
      </c>
      <c r="AB28" s="859"/>
      <c r="AC28" s="859"/>
      <c r="AD28" s="859"/>
      <c r="AE28" s="860"/>
      <c r="AF28" s="861">
        <v>64</v>
      </c>
      <c r="AG28" s="859"/>
      <c r="AH28" s="859"/>
      <c r="AI28" s="859"/>
      <c r="AJ28" s="862"/>
      <c r="AK28" s="863">
        <v>896</v>
      </c>
      <c r="AL28" s="864"/>
      <c r="AM28" s="864"/>
      <c r="AN28" s="864"/>
      <c r="AO28" s="864"/>
      <c r="AP28" s="864" t="s">
        <v>556</v>
      </c>
      <c r="AQ28" s="864"/>
      <c r="AR28" s="864"/>
      <c r="AS28" s="864"/>
      <c r="AT28" s="864"/>
      <c r="AU28" s="864" t="s">
        <v>556</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6780</v>
      </c>
      <c r="R29" s="820"/>
      <c r="S29" s="820"/>
      <c r="T29" s="820"/>
      <c r="U29" s="820"/>
      <c r="V29" s="820">
        <v>6639</v>
      </c>
      <c r="W29" s="820"/>
      <c r="X29" s="820"/>
      <c r="Y29" s="820"/>
      <c r="Z29" s="820"/>
      <c r="AA29" s="820">
        <v>140</v>
      </c>
      <c r="AB29" s="820"/>
      <c r="AC29" s="820"/>
      <c r="AD29" s="820"/>
      <c r="AE29" s="821"/>
      <c r="AF29" s="822">
        <v>140</v>
      </c>
      <c r="AG29" s="823"/>
      <c r="AH29" s="823"/>
      <c r="AI29" s="823"/>
      <c r="AJ29" s="824"/>
      <c r="AK29" s="870">
        <v>1189</v>
      </c>
      <c r="AL29" s="866"/>
      <c r="AM29" s="866"/>
      <c r="AN29" s="866"/>
      <c r="AO29" s="866"/>
      <c r="AP29" s="866" t="s">
        <v>556</v>
      </c>
      <c r="AQ29" s="866"/>
      <c r="AR29" s="866"/>
      <c r="AS29" s="866"/>
      <c r="AT29" s="866"/>
      <c r="AU29" s="866" t="s">
        <v>556</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11</v>
      </c>
      <c r="R30" s="820"/>
      <c r="S30" s="820"/>
      <c r="T30" s="820"/>
      <c r="U30" s="820"/>
      <c r="V30" s="820">
        <v>11</v>
      </c>
      <c r="W30" s="820"/>
      <c r="X30" s="820"/>
      <c r="Y30" s="820"/>
      <c r="Z30" s="820"/>
      <c r="AA30" s="820">
        <v>0</v>
      </c>
      <c r="AB30" s="820"/>
      <c r="AC30" s="820"/>
      <c r="AD30" s="820"/>
      <c r="AE30" s="821"/>
      <c r="AF30" s="822" t="s">
        <v>122</v>
      </c>
      <c r="AG30" s="823"/>
      <c r="AH30" s="823"/>
      <c r="AI30" s="823"/>
      <c r="AJ30" s="824"/>
      <c r="AK30" s="870">
        <v>0</v>
      </c>
      <c r="AL30" s="866"/>
      <c r="AM30" s="866"/>
      <c r="AN30" s="866"/>
      <c r="AO30" s="866"/>
      <c r="AP30" s="866" t="s">
        <v>556</v>
      </c>
      <c r="AQ30" s="866"/>
      <c r="AR30" s="866"/>
      <c r="AS30" s="866"/>
      <c r="AT30" s="866"/>
      <c r="AU30" s="866" t="s">
        <v>556</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2522</v>
      </c>
      <c r="R31" s="820"/>
      <c r="S31" s="820"/>
      <c r="T31" s="820"/>
      <c r="U31" s="820"/>
      <c r="V31" s="820">
        <v>2512</v>
      </c>
      <c r="W31" s="820"/>
      <c r="X31" s="820"/>
      <c r="Y31" s="820"/>
      <c r="Z31" s="820"/>
      <c r="AA31" s="820">
        <v>10</v>
      </c>
      <c r="AB31" s="820"/>
      <c r="AC31" s="820"/>
      <c r="AD31" s="820"/>
      <c r="AE31" s="821"/>
      <c r="AF31" s="822">
        <v>10</v>
      </c>
      <c r="AG31" s="823"/>
      <c r="AH31" s="823"/>
      <c r="AI31" s="823"/>
      <c r="AJ31" s="824"/>
      <c r="AK31" s="870">
        <v>1238</v>
      </c>
      <c r="AL31" s="866"/>
      <c r="AM31" s="866"/>
      <c r="AN31" s="866"/>
      <c r="AO31" s="866"/>
      <c r="AP31" s="866" t="s">
        <v>556</v>
      </c>
      <c r="AQ31" s="866"/>
      <c r="AR31" s="866"/>
      <c r="AS31" s="866"/>
      <c r="AT31" s="866"/>
      <c r="AU31" s="866" t="s">
        <v>556</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765</v>
      </c>
      <c r="R32" s="820"/>
      <c r="S32" s="820"/>
      <c r="T32" s="820"/>
      <c r="U32" s="820"/>
      <c r="V32" s="820">
        <v>756</v>
      </c>
      <c r="W32" s="820"/>
      <c r="X32" s="820"/>
      <c r="Y32" s="820"/>
      <c r="Z32" s="820"/>
      <c r="AA32" s="820">
        <v>9</v>
      </c>
      <c r="AB32" s="820"/>
      <c r="AC32" s="820"/>
      <c r="AD32" s="820"/>
      <c r="AE32" s="821"/>
      <c r="AF32" s="822">
        <v>514</v>
      </c>
      <c r="AG32" s="823"/>
      <c r="AH32" s="823"/>
      <c r="AI32" s="823"/>
      <c r="AJ32" s="824"/>
      <c r="AK32" s="870">
        <v>7</v>
      </c>
      <c r="AL32" s="866"/>
      <c r="AM32" s="866"/>
      <c r="AN32" s="866"/>
      <c r="AO32" s="866"/>
      <c r="AP32" s="866">
        <v>747</v>
      </c>
      <c r="AQ32" s="866"/>
      <c r="AR32" s="866"/>
      <c r="AS32" s="866"/>
      <c r="AT32" s="866"/>
      <c r="AU32" s="866">
        <v>7</v>
      </c>
      <c r="AV32" s="866"/>
      <c r="AW32" s="866"/>
      <c r="AX32" s="866"/>
      <c r="AY32" s="866"/>
      <c r="AZ32" s="867" t="s">
        <v>556</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47</v>
      </c>
      <c r="R33" s="820"/>
      <c r="S33" s="820"/>
      <c r="T33" s="820"/>
      <c r="U33" s="820"/>
      <c r="V33" s="820">
        <v>48</v>
      </c>
      <c r="W33" s="820"/>
      <c r="X33" s="820"/>
      <c r="Y33" s="820"/>
      <c r="Z33" s="820"/>
      <c r="AA33" s="820">
        <v>-2</v>
      </c>
      <c r="AB33" s="820"/>
      <c r="AC33" s="820"/>
      <c r="AD33" s="820"/>
      <c r="AE33" s="821"/>
      <c r="AF33" s="822">
        <v>25</v>
      </c>
      <c r="AG33" s="823"/>
      <c r="AH33" s="823"/>
      <c r="AI33" s="823"/>
      <c r="AJ33" s="824"/>
      <c r="AK33" s="870">
        <v>29</v>
      </c>
      <c r="AL33" s="866"/>
      <c r="AM33" s="866"/>
      <c r="AN33" s="866"/>
      <c r="AO33" s="866"/>
      <c r="AP33" s="866">
        <v>53</v>
      </c>
      <c r="AQ33" s="866"/>
      <c r="AR33" s="866"/>
      <c r="AS33" s="866"/>
      <c r="AT33" s="866"/>
      <c r="AU33" s="866">
        <v>38</v>
      </c>
      <c r="AV33" s="866"/>
      <c r="AW33" s="866"/>
      <c r="AX33" s="866"/>
      <c r="AY33" s="866"/>
      <c r="AZ33" s="867" t="s">
        <v>556</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716</v>
      </c>
      <c r="R34" s="820"/>
      <c r="S34" s="820"/>
      <c r="T34" s="820"/>
      <c r="U34" s="820"/>
      <c r="V34" s="820">
        <v>588</v>
      </c>
      <c r="W34" s="820"/>
      <c r="X34" s="820"/>
      <c r="Y34" s="820"/>
      <c r="Z34" s="820"/>
      <c r="AA34" s="820">
        <v>128</v>
      </c>
      <c r="AB34" s="820"/>
      <c r="AC34" s="820"/>
      <c r="AD34" s="820"/>
      <c r="AE34" s="821"/>
      <c r="AF34" s="822">
        <v>356</v>
      </c>
      <c r="AG34" s="823"/>
      <c r="AH34" s="823"/>
      <c r="AI34" s="823"/>
      <c r="AJ34" s="824"/>
      <c r="AK34" s="870">
        <v>479</v>
      </c>
      <c r="AL34" s="866"/>
      <c r="AM34" s="866"/>
      <c r="AN34" s="866"/>
      <c r="AO34" s="866"/>
      <c r="AP34" s="866">
        <v>6746</v>
      </c>
      <c r="AQ34" s="866"/>
      <c r="AR34" s="866"/>
      <c r="AS34" s="866"/>
      <c r="AT34" s="866"/>
      <c r="AU34" s="866">
        <v>4965</v>
      </c>
      <c r="AV34" s="866"/>
      <c r="AW34" s="866"/>
      <c r="AX34" s="866"/>
      <c r="AY34" s="866"/>
      <c r="AZ34" s="867" t="s">
        <v>556</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19">
        <v>1042</v>
      </c>
      <c r="R35" s="820"/>
      <c r="S35" s="820"/>
      <c r="T35" s="820"/>
      <c r="U35" s="820"/>
      <c r="V35" s="820">
        <v>1065</v>
      </c>
      <c r="W35" s="820"/>
      <c r="X35" s="820"/>
      <c r="Y35" s="820"/>
      <c r="Z35" s="820"/>
      <c r="AA35" s="820">
        <v>-23</v>
      </c>
      <c r="AB35" s="820"/>
      <c r="AC35" s="820"/>
      <c r="AD35" s="820"/>
      <c r="AE35" s="821"/>
      <c r="AF35" s="822">
        <v>464</v>
      </c>
      <c r="AG35" s="823"/>
      <c r="AH35" s="823"/>
      <c r="AI35" s="823"/>
      <c r="AJ35" s="824"/>
      <c r="AK35" s="870">
        <v>768</v>
      </c>
      <c r="AL35" s="866"/>
      <c r="AM35" s="866"/>
      <c r="AN35" s="866"/>
      <c r="AO35" s="866"/>
      <c r="AP35" s="866">
        <v>9535</v>
      </c>
      <c r="AQ35" s="866"/>
      <c r="AR35" s="866"/>
      <c r="AS35" s="866"/>
      <c r="AT35" s="866"/>
      <c r="AU35" s="866">
        <v>9456</v>
      </c>
      <c r="AV35" s="866"/>
      <c r="AW35" s="866"/>
      <c r="AX35" s="866"/>
      <c r="AY35" s="866"/>
      <c r="AZ35" s="867" t="s">
        <v>556</v>
      </c>
      <c r="BA35" s="867"/>
      <c r="BB35" s="867"/>
      <c r="BC35" s="867"/>
      <c r="BD35" s="867"/>
      <c r="BE35" s="868" t="s">
        <v>394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1573</v>
      </c>
      <c r="AG63" s="880"/>
      <c r="AH63" s="880"/>
      <c r="AI63" s="880"/>
      <c r="AJ63" s="881"/>
      <c r="AK63" s="882"/>
      <c r="AL63" s="877"/>
      <c r="AM63" s="877"/>
      <c r="AN63" s="877"/>
      <c r="AO63" s="877"/>
      <c r="AP63" s="880">
        <v>17081</v>
      </c>
      <c r="AQ63" s="880"/>
      <c r="AR63" s="880"/>
      <c r="AS63" s="880"/>
      <c r="AT63" s="880"/>
      <c r="AU63" s="880">
        <v>14466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551</v>
      </c>
      <c r="C68" s="906"/>
      <c r="D68" s="906"/>
      <c r="E68" s="906"/>
      <c r="F68" s="906"/>
      <c r="G68" s="906"/>
      <c r="H68" s="906"/>
      <c r="I68" s="906"/>
      <c r="J68" s="906"/>
      <c r="K68" s="906"/>
      <c r="L68" s="906"/>
      <c r="M68" s="906"/>
      <c r="N68" s="906"/>
      <c r="O68" s="906"/>
      <c r="P68" s="907"/>
      <c r="Q68" s="908">
        <v>774</v>
      </c>
      <c r="R68" s="902"/>
      <c r="S68" s="902"/>
      <c r="T68" s="902"/>
      <c r="U68" s="902"/>
      <c r="V68" s="902">
        <v>737</v>
      </c>
      <c r="W68" s="902"/>
      <c r="X68" s="902"/>
      <c r="Y68" s="902"/>
      <c r="Z68" s="902"/>
      <c r="AA68" s="902">
        <v>37</v>
      </c>
      <c r="AB68" s="902"/>
      <c r="AC68" s="902"/>
      <c r="AD68" s="902"/>
      <c r="AE68" s="902"/>
      <c r="AF68" s="902">
        <v>37</v>
      </c>
      <c r="AG68" s="902"/>
      <c r="AH68" s="902"/>
      <c r="AI68" s="902"/>
      <c r="AJ68" s="902"/>
      <c r="AK68" s="902" t="s">
        <v>556</v>
      </c>
      <c r="AL68" s="902"/>
      <c r="AM68" s="902"/>
      <c r="AN68" s="902"/>
      <c r="AO68" s="902"/>
      <c r="AP68" s="902">
        <v>2728</v>
      </c>
      <c r="AQ68" s="902"/>
      <c r="AR68" s="902"/>
      <c r="AS68" s="902"/>
      <c r="AT68" s="902"/>
      <c r="AU68" s="902" t="s">
        <v>556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564</v>
      </c>
      <c r="C69" s="910"/>
      <c r="D69" s="910"/>
      <c r="E69" s="910"/>
      <c r="F69" s="910"/>
      <c r="G69" s="910"/>
      <c r="H69" s="910"/>
      <c r="I69" s="910"/>
      <c r="J69" s="910"/>
      <c r="K69" s="910"/>
      <c r="L69" s="910"/>
      <c r="M69" s="910"/>
      <c r="N69" s="910"/>
      <c r="O69" s="910"/>
      <c r="P69" s="911"/>
      <c r="Q69" s="912">
        <v>1601</v>
      </c>
      <c r="R69" s="866"/>
      <c r="S69" s="866"/>
      <c r="T69" s="866"/>
      <c r="U69" s="866"/>
      <c r="V69" s="866">
        <v>1524</v>
      </c>
      <c r="W69" s="866"/>
      <c r="X69" s="866"/>
      <c r="Y69" s="866"/>
      <c r="Z69" s="866"/>
      <c r="AA69" s="866">
        <v>77</v>
      </c>
      <c r="AB69" s="866"/>
      <c r="AC69" s="866"/>
      <c r="AD69" s="866"/>
      <c r="AE69" s="866"/>
      <c r="AF69" s="866">
        <v>54</v>
      </c>
      <c r="AG69" s="866"/>
      <c r="AH69" s="866"/>
      <c r="AI69" s="866"/>
      <c r="AJ69" s="866"/>
      <c r="AK69" s="866">
        <v>32</v>
      </c>
      <c r="AL69" s="866"/>
      <c r="AM69" s="866"/>
      <c r="AN69" s="866"/>
      <c r="AO69" s="866"/>
      <c r="AP69" s="866">
        <v>252</v>
      </c>
      <c r="AQ69" s="866"/>
      <c r="AR69" s="866"/>
      <c r="AS69" s="866"/>
      <c r="AT69" s="866"/>
      <c r="AU69" s="866">
        <v>190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565</v>
      </c>
      <c r="C70" s="910"/>
      <c r="D70" s="910"/>
      <c r="E70" s="910"/>
      <c r="F70" s="910"/>
      <c r="G70" s="910"/>
      <c r="H70" s="910"/>
      <c r="I70" s="910"/>
      <c r="J70" s="910"/>
      <c r="K70" s="910"/>
      <c r="L70" s="910"/>
      <c r="M70" s="910"/>
      <c r="N70" s="910"/>
      <c r="O70" s="910"/>
      <c r="P70" s="911"/>
      <c r="Q70" s="912">
        <v>155</v>
      </c>
      <c r="R70" s="866"/>
      <c r="S70" s="866"/>
      <c r="T70" s="866"/>
      <c r="U70" s="866"/>
      <c r="V70" s="866">
        <v>148</v>
      </c>
      <c r="W70" s="866"/>
      <c r="X70" s="866"/>
      <c r="Y70" s="866"/>
      <c r="Z70" s="866"/>
      <c r="AA70" s="866">
        <v>7</v>
      </c>
      <c r="AB70" s="866"/>
      <c r="AC70" s="866"/>
      <c r="AD70" s="866"/>
      <c r="AE70" s="866"/>
      <c r="AF70" s="866">
        <v>7</v>
      </c>
      <c r="AG70" s="866"/>
      <c r="AH70" s="866"/>
      <c r="AI70" s="866"/>
      <c r="AJ70" s="866"/>
      <c r="AK70" s="866" t="s">
        <v>556</v>
      </c>
      <c r="AL70" s="866"/>
      <c r="AM70" s="866"/>
      <c r="AN70" s="866"/>
      <c r="AO70" s="866"/>
      <c r="AP70" s="866" t="s">
        <v>556</v>
      </c>
      <c r="AQ70" s="866"/>
      <c r="AR70" s="866"/>
      <c r="AS70" s="866"/>
      <c r="AT70" s="866"/>
      <c r="AU70" s="866" t="s">
        <v>556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566</v>
      </c>
      <c r="C71" s="910"/>
      <c r="D71" s="910"/>
      <c r="E71" s="910"/>
      <c r="F71" s="910"/>
      <c r="G71" s="910"/>
      <c r="H71" s="910"/>
      <c r="I71" s="910"/>
      <c r="J71" s="910"/>
      <c r="K71" s="910"/>
      <c r="L71" s="910"/>
      <c r="M71" s="910"/>
      <c r="N71" s="910"/>
      <c r="O71" s="910"/>
      <c r="P71" s="911"/>
      <c r="Q71" s="912">
        <v>12</v>
      </c>
      <c r="R71" s="866"/>
      <c r="S71" s="866"/>
      <c r="T71" s="866"/>
      <c r="U71" s="866"/>
      <c r="V71" s="866">
        <v>11</v>
      </c>
      <c r="W71" s="866"/>
      <c r="X71" s="866"/>
      <c r="Y71" s="866"/>
      <c r="Z71" s="866"/>
      <c r="AA71" s="866">
        <v>1</v>
      </c>
      <c r="AB71" s="866"/>
      <c r="AC71" s="866"/>
      <c r="AD71" s="866"/>
      <c r="AE71" s="866"/>
      <c r="AF71" s="866">
        <v>1</v>
      </c>
      <c r="AG71" s="866"/>
      <c r="AH71" s="866"/>
      <c r="AI71" s="866"/>
      <c r="AJ71" s="866"/>
      <c r="AK71" s="866" t="s">
        <v>556</v>
      </c>
      <c r="AL71" s="866"/>
      <c r="AM71" s="866"/>
      <c r="AN71" s="866"/>
      <c r="AO71" s="866"/>
      <c r="AP71" s="866" t="s">
        <v>556</v>
      </c>
      <c r="AQ71" s="866"/>
      <c r="AR71" s="866"/>
      <c r="AS71" s="866"/>
      <c r="AT71" s="866"/>
      <c r="AU71" s="866" t="s">
        <v>556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200</v>
      </c>
      <c r="R72" s="866"/>
      <c r="S72" s="866"/>
      <c r="T72" s="866"/>
      <c r="U72" s="866"/>
      <c r="V72" s="866">
        <v>94</v>
      </c>
      <c r="W72" s="866"/>
      <c r="X72" s="866"/>
      <c r="Y72" s="866"/>
      <c r="Z72" s="866"/>
      <c r="AA72" s="866">
        <v>106</v>
      </c>
      <c r="AB72" s="866"/>
      <c r="AC72" s="866"/>
      <c r="AD72" s="866"/>
      <c r="AE72" s="866"/>
      <c r="AF72" s="866">
        <v>106</v>
      </c>
      <c r="AG72" s="866"/>
      <c r="AH72" s="866"/>
      <c r="AI72" s="866"/>
      <c r="AJ72" s="866"/>
      <c r="AK72" s="866" t="s">
        <v>490</v>
      </c>
      <c r="AL72" s="866"/>
      <c r="AM72" s="866"/>
      <c r="AN72" s="866"/>
      <c r="AO72" s="866"/>
      <c r="AP72" s="866" t="s">
        <v>490</v>
      </c>
      <c r="AQ72" s="866"/>
      <c r="AR72" s="866"/>
      <c r="AS72" s="866"/>
      <c r="AT72" s="866"/>
      <c r="AU72" s="866" t="s">
        <v>490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27</v>
      </c>
      <c r="R73" s="866"/>
      <c r="S73" s="866"/>
      <c r="T73" s="866"/>
      <c r="U73" s="866"/>
      <c r="V73" s="866">
        <v>23</v>
      </c>
      <c r="W73" s="866"/>
      <c r="X73" s="866"/>
      <c r="Y73" s="866"/>
      <c r="Z73" s="866"/>
      <c r="AA73" s="866">
        <v>4</v>
      </c>
      <c r="AB73" s="866"/>
      <c r="AC73" s="866"/>
      <c r="AD73" s="866"/>
      <c r="AE73" s="866"/>
      <c r="AF73" s="866">
        <v>4</v>
      </c>
      <c r="AG73" s="866"/>
      <c r="AH73" s="866"/>
      <c r="AI73" s="866"/>
      <c r="AJ73" s="866"/>
      <c r="AK73" s="866">
        <v>0</v>
      </c>
      <c r="AL73" s="866"/>
      <c r="AM73" s="866"/>
      <c r="AN73" s="866"/>
      <c r="AO73" s="866"/>
      <c r="AP73" s="866" t="s">
        <v>490</v>
      </c>
      <c r="AQ73" s="866"/>
      <c r="AR73" s="866"/>
      <c r="AS73" s="866"/>
      <c r="AT73" s="866"/>
      <c r="AU73" s="866" t="s">
        <v>490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554</v>
      </c>
      <c r="C74" s="910"/>
      <c r="D74" s="910"/>
      <c r="E74" s="910"/>
      <c r="F74" s="910"/>
      <c r="G74" s="910"/>
      <c r="H74" s="910"/>
      <c r="I74" s="910"/>
      <c r="J74" s="910"/>
      <c r="K74" s="910"/>
      <c r="L74" s="910"/>
      <c r="M74" s="910"/>
      <c r="N74" s="910"/>
      <c r="O74" s="910"/>
      <c r="P74" s="911"/>
      <c r="Q74" s="912">
        <v>2926</v>
      </c>
      <c r="R74" s="866"/>
      <c r="S74" s="866"/>
      <c r="T74" s="866"/>
      <c r="U74" s="866"/>
      <c r="V74" s="866">
        <v>2869</v>
      </c>
      <c r="W74" s="866"/>
      <c r="X74" s="866"/>
      <c r="Y74" s="866"/>
      <c r="Z74" s="866"/>
      <c r="AA74" s="866">
        <v>57</v>
      </c>
      <c r="AB74" s="866"/>
      <c r="AC74" s="866"/>
      <c r="AD74" s="866"/>
      <c r="AE74" s="866"/>
      <c r="AF74" s="866">
        <v>51</v>
      </c>
      <c r="AG74" s="866"/>
      <c r="AH74" s="866"/>
      <c r="AI74" s="866"/>
      <c r="AJ74" s="866"/>
      <c r="AK74" s="866">
        <v>167</v>
      </c>
      <c r="AL74" s="866"/>
      <c r="AM74" s="866"/>
      <c r="AN74" s="866"/>
      <c r="AO74" s="866"/>
      <c r="AP74" s="866">
        <v>1290</v>
      </c>
      <c r="AQ74" s="866"/>
      <c r="AR74" s="866"/>
      <c r="AS74" s="866"/>
      <c r="AT74" s="866"/>
      <c r="AU74" s="866">
        <v>202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558</v>
      </c>
      <c r="C75" s="910"/>
      <c r="D75" s="910"/>
      <c r="E75" s="910"/>
      <c r="F75" s="910"/>
      <c r="G75" s="910"/>
      <c r="H75" s="910"/>
      <c r="I75" s="910"/>
      <c r="J75" s="910"/>
      <c r="K75" s="910"/>
      <c r="L75" s="910"/>
      <c r="M75" s="910"/>
      <c r="N75" s="910"/>
      <c r="O75" s="910"/>
      <c r="P75" s="911"/>
      <c r="Q75" s="913">
        <v>2063</v>
      </c>
      <c r="R75" s="914"/>
      <c r="S75" s="914"/>
      <c r="T75" s="914"/>
      <c r="U75" s="870"/>
      <c r="V75" s="915">
        <v>1802</v>
      </c>
      <c r="W75" s="914"/>
      <c r="X75" s="914"/>
      <c r="Y75" s="914"/>
      <c r="Z75" s="870"/>
      <c r="AA75" s="915">
        <v>261</v>
      </c>
      <c r="AB75" s="914"/>
      <c r="AC75" s="914"/>
      <c r="AD75" s="914"/>
      <c r="AE75" s="870"/>
      <c r="AF75" s="915">
        <v>261</v>
      </c>
      <c r="AG75" s="914"/>
      <c r="AH75" s="914"/>
      <c r="AI75" s="914"/>
      <c r="AJ75" s="870"/>
      <c r="AK75" s="915" t="s">
        <v>490</v>
      </c>
      <c r="AL75" s="914"/>
      <c r="AM75" s="914"/>
      <c r="AN75" s="914"/>
      <c r="AO75" s="870"/>
      <c r="AP75" s="915" t="s">
        <v>490</v>
      </c>
      <c r="AQ75" s="914"/>
      <c r="AR75" s="914"/>
      <c r="AS75" s="914"/>
      <c r="AT75" s="870"/>
      <c r="AU75" s="915" t="s">
        <v>490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557</v>
      </c>
      <c r="C76" s="910"/>
      <c r="D76" s="910"/>
      <c r="E76" s="910"/>
      <c r="F76" s="910"/>
      <c r="G76" s="910"/>
      <c r="H76" s="910"/>
      <c r="I76" s="910"/>
      <c r="J76" s="910"/>
      <c r="K76" s="910"/>
      <c r="L76" s="910"/>
      <c r="M76" s="910"/>
      <c r="N76" s="910"/>
      <c r="O76" s="910"/>
      <c r="P76" s="911"/>
      <c r="Q76" s="913">
        <v>1017156</v>
      </c>
      <c r="R76" s="914"/>
      <c r="S76" s="914"/>
      <c r="T76" s="914"/>
      <c r="U76" s="870"/>
      <c r="V76" s="915">
        <v>995709</v>
      </c>
      <c r="W76" s="914"/>
      <c r="X76" s="914"/>
      <c r="Y76" s="914"/>
      <c r="Z76" s="870"/>
      <c r="AA76" s="915">
        <v>21447</v>
      </c>
      <c r="AB76" s="914"/>
      <c r="AC76" s="914"/>
      <c r="AD76" s="914"/>
      <c r="AE76" s="870"/>
      <c r="AF76" s="915">
        <v>21447</v>
      </c>
      <c r="AG76" s="914"/>
      <c r="AH76" s="914"/>
      <c r="AI76" s="914"/>
      <c r="AJ76" s="870"/>
      <c r="AK76" s="915">
        <v>1</v>
      </c>
      <c r="AL76" s="914"/>
      <c r="AM76" s="914"/>
      <c r="AN76" s="914"/>
      <c r="AO76" s="870"/>
      <c r="AP76" s="915" t="s">
        <v>490</v>
      </c>
      <c r="AQ76" s="914"/>
      <c r="AR76" s="914"/>
      <c r="AS76" s="914"/>
      <c r="AT76" s="870"/>
      <c r="AU76" s="915" t="s">
        <v>490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555</v>
      </c>
      <c r="C77" s="910"/>
      <c r="D77" s="910"/>
      <c r="E77" s="910"/>
      <c r="F77" s="910"/>
      <c r="G77" s="910"/>
      <c r="H77" s="910"/>
      <c r="I77" s="910"/>
      <c r="J77" s="910"/>
      <c r="K77" s="910"/>
      <c r="L77" s="910"/>
      <c r="M77" s="910"/>
      <c r="N77" s="910"/>
      <c r="O77" s="910"/>
      <c r="P77" s="911"/>
      <c r="Q77" s="913">
        <v>7139</v>
      </c>
      <c r="R77" s="914"/>
      <c r="S77" s="914"/>
      <c r="T77" s="914"/>
      <c r="U77" s="870"/>
      <c r="V77" s="915">
        <v>6167</v>
      </c>
      <c r="W77" s="914"/>
      <c r="X77" s="914"/>
      <c r="Y77" s="914"/>
      <c r="Z77" s="870"/>
      <c r="AA77" s="915">
        <v>972</v>
      </c>
      <c r="AB77" s="914"/>
      <c r="AC77" s="914"/>
      <c r="AD77" s="914"/>
      <c r="AE77" s="870"/>
      <c r="AF77" s="915">
        <v>972</v>
      </c>
      <c r="AG77" s="914"/>
      <c r="AH77" s="914"/>
      <c r="AI77" s="914"/>
      <c r="AJ77" s="870"/>
      <c r="AK77" s="915" t="s">
        <v>490</v>
      </c>
      <c r="AL77" s="914"/>
      <c r="AM77" s="914"/>
      <c r="AN77" s="914"/>
      <c r="AO77" s="870"/>
      <c r="AP77" s="915" t="s">
        <v>490</v>
      </c>
      <c r="AQ77" s="914"/>
      <c r="AR77" s="914"/>
      <c r="AS77" s="914"/>
      <c r="AT77" s="870"/>
      <c r="AU77" s="915" t="s">
        <v>490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22940</v>
      </c>
      <c r="AG88" s="880"/>
      <c r="AH88" s="880"/>
      <c r="AI88" s="880"/>
      <c r="AJ88" s="880"/>
      <c r="AK88" s="877"/>
      <c r="AL88" s="877"/>
      <c r="AM88" s="877"/>
      <c r="AN88" s="877"/>
      <c r="AO88" s="877"/>
      <c r="AP88" s="880">
        <v>4270</v>
      </c>
      <c r="AQ88" s="880"/>
      <c r="AR88" s="880"/>
      <c r="AS88" s="880"/>
      <c r="AT88" s="880"/>
      <c r="AU88" s="880">
        <v>392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2140804</v>
      </c>
      <c r="AB110" s="936"/>
      <c r="AC110" s="936"/>
      <c r="AD110" s="936"/>
      <c r="AE110" s="937"/>
      <c r="AF110" s="938">
        <v>2121264</v>
      </c>
      <c r="AG110" s="936"/>
      <c r="AH110" s="936"/>
      <c r="AI110" s="936"/>
      <c r="AJ110" s="937"/>
      <c r="AK110" s="938">
        <v>2030322</v>
      </c>
      <c r="AL110" s="936"/>
      <c r="AM110" s="936"/>
      <c r="AN110" s="936"/>
      <c r="AO110" s="937"/>
      <c r="AP110" s="939">
        <v>11.3</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24136624</v>
      </c>
      <c r="BR110" s="967"/>
      <c r="BS110" s="967"/>
      <c r="BT110" s="967"/>
      <c r="BU110" s="967"/>
      <c r="BV110" s="967">
        <v>27516613</v>
      </c>
      <c r="BW110" s="967"/>
      <c r="BX110" s="967"/>
      <c r="BY110" s="967"/>
      <c r="BZ110" s="967"/>
      <c r="CA110" s="967">
        <v>27438315</v>
      </c>
      <c r="CB110" s="967"/>
      <c r="CC110" s="967"/>
      <c r="CD110" s="967"/>
      <c r="CE110" s="967"/>
      <c r="CF110" s="980">
        <v>153.19999999999999</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14240980</v>
      </c>
      <c r="BR112" s="962"/>
      <c r="BS112" s="962"/>
      <c r="BT112" s="962"/>
      <c r="BU112" s="962"/>
      <c r="BV112" s="962">
        <v>14477061</v>
      </c>
      <c r="BW112" s="962"/>
      <c r="BX112" s="962"/>
      <c r="BY112" s="962"/>
      <c r="BZ112" s="962"/>
      <c r="CA112" s="962">
        <v>14467248</v>
      </c>
      <c r="CB112" s="962"/>
      <c r="CC112" s="962"/>
      <c r="CD112" s="962"/>
      <c r="CE112" s="962"/>
      <c r="CF112" s="956">
        <v>80.8</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890260</v>
      </c>
      <c r="AB113" s="974"/>
      <c r="AC113" s="974"/>
      <c r="AD113" s="974"/>
      <c r="AE113" s="975"/>
      <c r="AF113" s="976">
        <v>857267</v>
      </c>
      <c r="AG113" s="974"/>
      <c r="AH113" s="974"/>
      <c r="AI113" s="974"/>
      <c r="AJ113" s="975"/>
      <c r="AK113" s="976">
        <v>891959</v>
      </c>
      <c r="AL113" s="974"/>
      <c r="AM113" s="974"/>
      <c r="AN113" s="974"/>
      <c r="AO113" s="975"/>
      <c r="AP113" s="977">
        <v>5</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1720276</v>
      </c>
      <c r="BR113" s="962"/>
      <c r="BS113" s="962"/>
      <c r="BT113" s="962"/>
      <c r="BU113" s="962"/>
      <c r="BV113" s="962">
        <v>1665414</v>
      </c>
      <c r="BW113" s="962"/>
      <c r="BX113" s="962"/>
      <c r="BY113" s="962"/>
      <c r="BZ113" s="962"/>
      <c r="CA113" s="962">
        <v>1564285</v>
      </c>
      <c r="CB113" s="962"/>
      <c r="CC113" s="962"/>
      <c r="CD113" s="962"/>
      <c r="CE113" s="962"/>
      <c r="CF113" s="956">
        <v>8.6999999999999993</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60643</v>
      </c>
      <c r="AB114" s="995"/>
      <c r="AC114" s="995"/>
      <c r="AD114" s="995"/>
      <c r="AE114" s="996"/>
      <c r="AF114" s="997">
        <v>75110</v>
      </c>
      <c r="AG114" s="995"/>
      <c r="AH114" s="995"/>
      <c r="AI114" s="995"/>
      <c r="AJ114" s="996"/>
      <c r="AK114" s="997">
        <v>85070</v>
      </c>
      <c r="AL114" s="995"/>
      <c r="AM114" s="995"/>
      <c r="AN114" s="995"/>
      <c r="AO114" s="996"/>
      <c r="AP114" s="998">
        <v>0.5</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1044486</v>
      </c>
      <c r="BR114" s="962"/>
      <c r="BS114" s="962"/>
      <c r="BT114" s="962"/>
      <c r="BU114" s="962"/>
      <c r="BV114" s="962">
        <v>988829</v>
      </c>
      <c r="BW114" s="962"/>
      <c r="BX114" s="962"/>
      <c r="BY114" s="962"/>
      <c r="BZ114" s="962"/>
      <c r="CA114" s="962">
        <v>1016187</v>
      </c>
      <c r="CB114" s="962"/>
      <c r="CC114" s="962"/>
      <c r="CD114" s="962"/>
      <c r="CE114" s="962"/>
      <c r="CF114" s="956">
        <v>5.7</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3091707</v>
      </c>
      <c r="AB117" s="1015"/>
      <c r="AC117" s="1015"/>
      <c r="AD117" s="1015"/>
      <c r="AE117" s="1016"/>
      <c r="AF117" s="1017">
        <v>3053641</v>
      </c>
      <c r="AG117" s="1015"/>
      <c r="AH117" s="1015"/>
      <c r="AI117" s="1015"/>
      <c r="AJ117" s="1016"/>
      <c r="AK117" s="1017">
        <v>3007351</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41142366</v>
      </c>
      <c r="BR119" s="1036"/>
      <c r="BS119" s="1036"/>
      <c r="BT119" s="1036"/>
      <c r="BU119" s="1036"/>
      <c r="BV119" s="1036">
        <v>44647917</v>
      </c>
      <c r="BW119" s="1036"/>
      <c r="BX119" s="1036"/>
      <c r="BY119" s="1036"/>
      <c r="BZ119" s="1036"/>
      <c r="CA119" s="1036">
        <v>44486035</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7206274</v>
      </c>
      <c r="BR120" s="967"/>
      <c r="BS120" s="967"/>
      <c r="BT120" s="967"/>
      <c r="BU120" s="967"/>
      <c r="BV120" s="967">
        <v>7261524</v>
      </c>
      <c r="BW120" s="967"/>
      <c r="BX120" s="967"/>
      <c r="BY120" s="967"/>
      <c r="BZ120" s="967"/>
      <c r="CA120" s="967">
        <v>7458624</v>
      </c>
      <c r="CB120" s="967"/>
      <c r="CC120" s="967"/>
      <c r="CD120" s="967"/>
      <c r="CE120" s="967"/>
      <c r="CF120" s="980">
        <v>41.6</v>
      </c>
      <c r="CG120" s="981"/>
      <c r="CH120" s="981"/>
      <c r="CI120" s="981"/>
      <c r="CJ120" s="981"/>
      <c r="CK120" s="1042" t="s">
        <v>448</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8666422</v>
      </c>
      <c r="DH120" s="967"/>
      <c r="DI120" s="967"/>
      <c r="DJ120" s="967"/>
      <c r="DK120" s="967"/>
      <c r="DL120" s="967">
        <v>8891630</v>
      </c>
      <c r="DM120" s="967"/>
      <c r="DN120" s="967"/>
      <c r="DO120" s="967"/>
      <c r="DP120" s="967"/>
      <c r="DQ120" s="967">
        <v>9455933</v>
      </c>
      <c r="DR120" s="967"/>
      <c r="DS120" s="967"/>
      <c r="DT120" s="967"/>
      <c r="DU120" s="967"/>
      <c r="DV120" s="968">
        <v>52.8</v>
      </c>
      <c r="DW120" s="968"/>
      <c r="DX120" s="968"/>
      <c r="DY120" s="968"/>
      <c r="DZ120" s="969"/>
    </row>
    <row r="121" spans="1:130" s="230" customFormat="1" ht="26.25" customHeight="1" x14ac:dyDescent="0.2">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5531341</v>
      </c>
      <c r="DH121" s="962"/>
      <c r="DI121" s="962"/>
      <c r="DJ121" s="962"/>
      <c r="DK121" s="962"/>
      <c r="DL121" s="962">
        <v>5537263</v>
      </c>
      <c r="DM121" s="962"/>
      <c r="DN121" s="962"/>
      <c r="DO121" s="962"/>
      <c r="DP121" s="962"/>
      <c r="DQ121" s="962">
        <v>4965394</v>
      </c>
      <c r="DR121" s="962"/>
      <c r="DS121" s="962"/>
      <c r="DT121" s="962"/>
      <c r="DU121" s="962"/>
      <c r="DV121" s="963">
        <v>27.7</v>
      </c>
      <c r="DW121" s="963"/>
      <c r="DX121" s="963"/>
      <c r="DY121" s="963"/>
      <c r="DZ121" s="964"/>
    </row>
    <row r="122" spans="1:130" s="230" customFormat="1" ht="26.25" customHeight="1" x14ac:dyDescent="0.2">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26181836</v>
      </c>
      <c r="BR122" s="1036"/>
      <c r="BS122" s="1036"/>
      <c r="BT122" s="1036"/>
      <c r="BU122" s="1036"/>
      <c r="BV122" s="1036">
        <v>27664005</v>
      </c>
      <c r="BW122" s="1036"/>
      <c r="BX122" s="1036"/>
      <c r="BY122" s="1036"/>
      <c r="BZ122" s="1036"/>
      <c r="CA122" s="1036">
        <v>27017976</v>
      </c>
      <c r="CB122" s="1036"/>
      <c r="CC122" s="1036"/>
      <c r="CD122" s="1036"/>
      <c r="CE122" s="1036"/>
      <c r="CF122" s="1053">
        <v>150.9</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35733</v>
      </c>
      <c r="DH122" s="962"/>
      <c r="DI122" s="962"/>
      <c r="DJ122" s="962"/>
      <c r="DK122" s="962"/>
      <c r="DL122" s="962">
        <v>40736</v>
      </c>
      <c r="DM122" s="962"/>
      <c r="DN122" s="962"/>
      <c r="DO122" s="962"/>
      <c r="DP122" s="962"/>
      <c r="DQ122" s="962">
        <v>38455</v>
      </c>
      <c r="DR122" s="962"/>
      <c r="DS122" s="962"/>
      <c r="DT122" s="962"/>
      <c r="DU122" s="962"/>
      <c r="DV122" s="963">
        <v>0.2</v>
      </c>
      <c r="DW122" s="963"/>
      <c r="DX122" s="963"/>
      <c r="DY122" s="963"/>
      <c r="DZ122" s="964"/>
    </row>
    <row r="123" spans="1:130" s="230" customFormat="1" ht="26.25" customHeight="1" x14ac:dyDescent="0.2">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33388110</v>
      </c>
      <c r="BR123" s="1100"/>
      <c r="BS123" s="1100"/>
      <c r="BT123" s="1100"/>
      <c r="BU123" s="1100"/>
      <c r="BV123" s="1100">
        <v>34925529</v>
      </c>
      <c r="BW123" s="1100"/>
      <c r="BX123" s="1100"/>
      <c r="BY123" s="1100"/>
      <c r="BZ123" s="1100"/>
      <c r="CA123" s="1100">
        <v>34476600</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v>7484</v>
      </c>
      <c r="DH123" s="995"/>
      <c r="DI123" s="995"/>
      <c r="DJ123" s="995"/>
      <c r="DK123" s="996"/>
      <c r="DL123" s="997">
        <v>7432</v>
      </c>
      <c r="DM123" s="995"/>
      <c r="DN123" s="995"/>
      <c r="DO123" s="995"/>
      <c r="DP123" s="996"/>
      <c r="DQ123" s="997">
        <v>7466</v>
      </c>
      <c r="DR123" s="995"/>
      <c r="DS123" s="995"/>
      <c r="DT123" s="995"/>
      <c r="DU123" s="996"/>
      <c r="DV123" s="998">
        <v>0</v>
      </c>
      <c r="DW123" s="999"/>
      <c r="DX123" s="999"/>
      <c r="DY123" s="999"/>
      <c r="DZ123" s="1000"/>
    </row>
    <row r="124" spans="1:130" s="230" customFormat="1" ht="26.25" customHeight="1" thickBot="1" x14ac:dyDescent="0.25">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43.8</v>
      </c>
      <c r="BR124" s="1063"/>
      <c r="BS124" s="1063"/>
      <c r="BT124" s="1063"/>
      <c r="BU124" s="1063"/>
      <c r="BV124" s="1063">
        <v>55.6</v>
      </c>
      <c r="BW124" s="1063"/>
      <c r="BX124" s="1063"/>
      <c r="BY124" s="1063"/>
      <c r="BZ124" s="1063"/>
      <c r="CA124" s="1063">
        <v>55.8</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12.51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19528849</v>
      </c>
      <c r="AB129" s="995"/>
      <c r="AC129" s="995"/>
      <c r="AD129" s="995"/>
      <c r="AE129" s="996"/>
      <c r="AF129" s="997">
        <v>19405134</v>
      </c>
      <c r="AG129" s="995"/>
      <c r="AH129" s="995"/>
      <c r="AI129" s="995"/>
      <c r="AJ129" s="996"/>
      <c r="AK129" s="997">
        <v>19860971</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17.510000000000002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1859742</v>
      </c>
      <c r="AB130" s="995"/>
      <c r="AC130" s="995"/>
      <c r="AD130" s="995"/>
      <c r="AE130" s="996"/>
      <c r="AF130" s="997">
        <v>1939616</v>
      </c>
      <c r="AG130" s="995"/>
      <c r="AH130" s="995"/>
      <c r="AI130" s="995"/>
      <c r="AJ130" s="996"/>
      <c r="AK130" s="997">
        <v>1951255</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6.4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17669107</v>
      </c>
      <c r="AB131" s="1022"/>
      <c r="AC131" s="1022"/>
      <c r="AD131" s="1022"/>
      <c r="AE131" s="1023"/>
      <c r="AF131" s="1021">
        <v>17465518</v>
      </c>
      <c r="AG131" s="1022"/>
      <c r="AH131" s="1022"/>
      <c r="AI131" s="1022"/>
      <c r="AJ131" s="1023"/>
      <c r="AK131" s="1021">
        <v>17909716</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55.8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6.9724236770000001</v>
      </c>
      <c r="AB132" s="1133"/>
      <c r="AC132" s="1133"/>
      <c r="AD132" s="1133"/>
      <c r="AE132" s="1134"/>
      <c r="AF132" s="1135">
        <v>6.3784251919999999</v>
      </c>
      <c r="AG132" s="1133"/>
      <c r="AH132" s="1133"/>
      <c r="AI132" s="1133"/>
      <c r="AJ132" s="1134"/>
      <c r="AK132" s="1135">
        <v>5.896776923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6.4</v>
      </c>
      <c r="AB133" s="1116"/>
      <c r="AC133" s="1116"/>
      <c r="AD133" s="1116"/>
      <c r="AE133" s="1117"/>
      <c r="AF133" s="1115">
        <v>6.5</v>
      </c>
      <c r="AG133" s="1116"/>
      <c r="AH133" s="1116"/>
      <c r="AI133" s="1116"/>
      <c r="AJ133" s="1117"/>
      <c r="AK133" s="1115">
        <v>6.4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0A8ORjCYDkGLeZ2RcRLEmB+w+a/QqbH282lzhjRol7wH41WmepnYk2nAYGfQfeyV6krRnl7Eq4pLF0FZ7Wo0A==" saltValue="UCm5fkdwnsbEgo4wWiBD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7jjMFhrDSuL/kYt6Syxi4/OFeaoAtYuD+rK7AxrphIzJ0K1jkG8kMrEpMZDgzZUy5vo1p0Yzs1fr025B6mxHOw==" saltValue="JkrNZ+b7/a3M/CAG4cPr4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xZi6eclUVP+xOxb3GRnVGprEzNMbqEiBe4kXMTx8hxwXAYX7JjbPCV8OmMkkiTLaFcUiiUoGjX24iql+t8xKQ==" saltValue="itiqI5IrnFLku2ElgbCwn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5036868</v>
      </c>
      <c r="AP9" s="281">
        <v>56750</v>
      </c>
      <c r="AQ9" s="282">
        <v>73824</v>
      </c>
      <c r="AR9" s="283">
        <v>-23.1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890368</v>
      </c>
      <c r="AP10" s="284">
        <v>10032</v>
      </c>
      <c r="AQ10" s="285">
        <v>6244</v>
      </c>
      <c r="AR10" s="286">
        <v>60.7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72287</v>
      </c>
      <c r="AP11" s="284">
        <v>814</v>
      </c>
      <c r="AQ11" s="285">
        <v>1048</v>
      </c>
      <c r="AR11" s="286">
        <v>-22.3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8</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242850</v>
      </c>
      <c r="AP13" s="284">
        <v>2736</v>
      </c>
      <c r="AQ13" s="285">
        <v>2350</v>
      </c>
      <c r="AR13" s="286">
        <v>16.399999999999999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166037</v>
      </c>
      <c r="AP14" s="284">
        <v>1871</v>
      </c>
      <c r="AQ14" s="285">
        <v>1698</v>
      </c>
      <c r="AR14" s="286">
        <v>10.199999999999999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-288306</v>
      </c>
      <c r="AP15" s="284">
        <v>-3248</v>
      </c>
      <c r="AQ15" s="285">
        <v>-3564</v>
      </c>
      <c r="AR15" s="286">
        <v>-8.9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6120104</v>
      </c>
      <c r="AP16" s="284">
        <v>68954</v>
      </c>
      <c r="AQ16" s="285">
        <v>81608</v>
      </c>
      <c r="AR16" s="286">
        <v>-15.5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5.61</v>
      </c>
      <c r="AP21" s="298">
        <v>7.59</v>
      </c>
      <c r="AQ21" s="299">
        <v>-1.98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96.5</v>
      </c>
      <c r="AP22" s="303">
        <v>98.2</v>
      </c>
      <c r="AQ22" s="304">
        <v>-1.7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2030322</v>
      </c>
      <c r="AP32" s="312">
        <v>22875</v>
      </c>
      <c r="AQ32" s="313">
        <v>42992</v>
      </c>
      <c r="AR32" s="314">
        <v>-46.8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43</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891959</v>
      </c>
      <c r="AP35" s="312">
        <v>10050</v>
      </c>
      <c r="AQ35" s="313">
        <v>11969</v>
      </c>
      <c r="AR35" s="314">
        <v>-16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85070</v>
      </c>
      <c r="AP36" s="312">
        <v>958</v>
      </c>
      <c r="AQ36" s="313">
        <v>2138</v>
      </c>
      <c r="AR36" s="314">
        <v>-55.2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592</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2</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t="s">
        <v>490</v>
      </c>
      <c r="AP39" s="312" t="s">
        <v>490</v>
      </c>
      <c r="AQ39" s="313">
        <v>-5777</v>
      </c>
      <c r="AR39" s="314" t="s">
        <v>490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-1951255</v>
      </c>
      <c r="AP40" s="312">
        <v>-21984</v>
      </c>
      <c r="AQ40" s="313">
        <v>-36457</v>
      </c>
      <c r="AR40" s="314">
        <v>-39.700000000000003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1056096</v>
      </c>
      <c r="AP41" s="312">
        <v>11899</v>
      </c>
      <c r="AQ41" s="313">
        <v>15502</v>
      </c>
      <c r="AR41" s="314">
        <v>-23.2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5018056</v>
      </c>
      <c r="AN51" s="334">
        <v>56240</v>
      </c>
      <c r="AO51" s="335">
        <v>23.6</v>
      </c>
      <c r="AP51" s="336">
        <v>62383</v>
      </c>
      <c r="AQ51" s="337">
        <v>14.1</v>
      </c>
      <c r="AR51" s="338">
        <v>9.5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2996397</v>
      </c>
      <c r="AN52" s="342">
        <v>33582</v>
      </c>
      <c r="AO52" s="343">
        <v>-12.4</v>
      </c>
      <c r="AP52" s="344">
        <v>35325</v>
      </c>
      <c r="AQ52" s="345">
        <v>7.6</v>
      </c>
      <c r="AR52" s="346">
        <v>-20</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3750362</v>
      </c>
      <c r="AN53" s="334">
        <v>42095</v>
      </c>
      <c r="AO53" s="335">
        <v>-25.2</v>
      </c>
      <c r="AP53" s="336">
        <v>63812</v>
      </c>
      <c r="AQ53" s="337">
        <v>2.2999999999999998</v>
      </c>
      <c r="AR53" s="338">
        <v>-27.5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2747051</v>
      </c>
      <c r="AN54" s="342">
        <v>30834</v>
      </c>
      <c r="AO54" s="343">
        <v>-8.1999999999999993</v>
      </c>
      <c r="AP54" s="344">
        <v>33848</v>
      </c>
      <c r="AQ54" s="345">
        <v>-4.2</v>
      </c>
      <c r="AR54" s="346">
        <v>-4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3728923</v>
      </c>
      <c r="AN55" s="334">
        <v>41952</v>
      </c>
      <c r="AO55" s="335">
        <v>-0.3</v>
      </c>
      <c r="AP55" s="336">
        <v>54225</v>
      </c>
      <c r="AQ55" s="337">
        <v>-15</v>
      </c>
      <c r="AR55" s="338">
        <v>14.7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2827590</v>
      </c>
      <c r="AN56" s="342">
        <v>31812</v>
      </c>
      <c r="AO56" s="343">
        <v>3.2</v>
      </c>
      <c r="AP56" s="344">
        <v>27337</v>
      </c>
      <c r="AQ56" s="345">
        <v>-19.2</v>
      </c>
      <c r="AR56" s="346">
        <v>22.4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7164090</v>
      </c>
      <c r="AN57" s="334">
        <v>80689</v>
      </c>
      <c r="AO57" s="335">
        <v>92.3</v>
      </c>
      <c r="AP57" s="336">
        <v>54016</v>
      </c>
      <c r="AQ57" s="337">
        <v>-0.4</v>
      </c>
      <c r="AR57" s="338">
        <v>92.7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6202240</v>
      </c>
      <c r="AN58" s="342">
        <v>69855</v>
      </c>
      <c r="AO58" s="343">
        <v>119.6</v>
      </c>
      <c r="AP58" s="344">
        <v>28078</v>
      </c>
      <c r="AQ58" s="345">
        <v>2.7</v>
      </c>
      <c r="AR58" s="346">
        <v>116.9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3172811</v>
      </c>
      <c r="AN59" s="334">
        <v>35748</v>
      </c>
      <c r="AO59" s="335">
        <v>-55.7</v>
      </c>
      <c r="AP59" s="336">
        <v>52786</v>
      </c>
      <c r="AQ59" s="337">
        <v>-2.2999999999999998</v>
      </c>
      <c r="AR59" s="338">
        <v>-53.4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1512246</v>
      </c>
      <c r="AN60" s="342">
        <v>17038</v>
      </c>
      <c r="AO60" s="343">
        <v>-75.599999999999994</v>
      </c>
      <c r="AP60" s="344">
        <v>28742</v>
      </c>
      <c r="AQ60" s="345">
        <v>2.4</v>
      </c>
      <c r="AR60" s="346">
        <v>-78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4566848</v>
      </c>
      <c r="AN61" s="349">
        <v>51345</v>
      </c>
      <c r="AO61" s="350">
        <v>6.9</v>
      </c>
      <c r="AP61" s="351">
        <v>57444</v>
      </c>
      <c r="AQ61" s="352">
        <v>-0.3</v>
      </c>
      <c r="AR61" s="338">
        <v>7.2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3257105</v>
      </c>
      <c r="AN62" s="342">
        <v>36624</v>
      </c>
      <c r="AO62" s="343">
        <v>5.3</v>
      </c>
      <c r="AP62" s="344">
        <v>30666</v>
      </c>
      <c r="AQ62" s="345">
        <v>-2.1</v>
      </c>
      <c r="AR62" s="346">
        <v>7.4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GK/dhOzVXxX1htCF/EgMeQ6tREbcmCX84ey+OjnxomATFCDOc9SE+7VGA2QzzdcMdkGwf1ifAxlI+N3lc+ICg==" saltValue="uUPpuBQEqYxf1vpCaFnZ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vssE9kPsgvfDQmYufFd2/HBcQ9YCH38RMhKMbynWW+hVDsbs5sUoB3w/chAg07IJYvGUu3lqAI4oPaLZsP7f1A==" saltValue="vsbiEIXyiw9JLzW5cglM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cUJUWUJBV/gEQoDeZUTGneflu77fONCwvY4ewCCgnJ8/wKs+41f+QNr0wS4mt8ec6MO9BoTGzUEa66ppjKEeDA==" saltValue="i/w38AQv1lVUYaMoJG9C4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16.16</v>
      </c>
      <c r="G47" s="12">
        <v>11.34</v>
      </c>
      <c r="H47" s="12">
        <v>11.42</v>
      </c>
      <c r="I47" s="12">
        <v>19.82</v>
      </c>
      <c r="J47" s="13">
        <v>22.14</v>
      </c>
    </row>
    <row r="48" spans="2:10" ht="57.75" customHeight="1" x14ac:dyDescent="0.2">
      <c r="B48" s="14"/>
      <c r="C48" s="1177" t="s">
        <v>4</v>
      </c>
      <c r="D48" s="1177"/>
      <c r="E48" s="1178"/>
      <c r="F48" s="15">
        <v>3.79</v>
      </c>
      <c r="G48" s="16">
        <v>3.09</v>
      </c>
      <c r="H48" s="16">
        <v>7.64</v>
      </c>
      <c r="I48" s="16">
        <v>9.4</v>
      </c>
      <c r="J48" s="17">
        <v>5.01</v>
      </c>
    </row>
    <row r="49" spans="2:10" ht="57.75" customHeight="1" thickBot="1" x14ac:dyDescent="0.25">
      <c r="B49" s="18"/>
      <c r="C49" s="1179" t="s">
        <v>5</v>
      </c>
      <c r="D49" s="1179"/>
      <c r="E49" s="1180"/>
      <c r="F49" s="19" t="s">
        <v>533</v>
      </c>
      <c r="G49" s="20" t="s">
        <v>534</v>
      </c>
      <c r="H49" s="20">
        <v>5.44</v>
      </c>
      <c r="I49" s="20">
        <v>10.029999999999999</v>
      </c>
      <c r="J49" s="21" t="s">
        <v>535</v>
      </c>
    </row>
    <row r="50" spans="2:10" ht="13" x14ac:dyDescent="0.2"/>
  </sheetData>
  <sheetProtection algorithmName="SHA-512" hashValue="zfAH6Olrw95FSsw9IbKn79V1RSNUju5UmnoWlJqTl+SWULc4lrTeLWTEh9nUjEp1tJaqTpjhacahn2Gr01F8OA==" saltValue="7CBE3xp9YX+DBW7pbshv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冨安　那奈</cp:lastModifiedBy>
  <cp:lastPrinted>2025-08-27T00:05:56Z</cp:lastPrinted>
  <dcterms:created xsi:type="dcterms:W3CDTF">2025-02-19T03:05:10Z</dcterms:created>
  <dcterms:modified xsi:type="dcterms:W3CDTF">2025-09-24T04:52:28Z</dcterms:modified>
  <cp:category/>
</cp:coreProperties>
</file>