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e00g155\部署フォルダ\総務課\002契約管財係\001　入札・契約・指名願\001通知関係\●　庁内通知\R8.1.○あま市週休２日制工事実施要領の制定について（通知）\"/>
    </mc:Choice>
  </mc:AlternateContent>
  <xr:revisionPtr revIDLastSave="0" documentId="13_ncr:1_{40931DCE-FE17-46F8-A645-659676E5A8C1}" xr6:coauthVersionLast="47" xr6:coauthVersionMax="47" xr10:uidLastSave="{00000000-0000-0000-0000-000000000000}"/>
  <bookViews>
    <workbookView xWindow="-108" yWindow="-108" windowWidth="23256" windowHeight="12456" tabRatio="851" xr2:uid="{00000000-000D-0000-FFFF-FFFF00000000}"/>
  </bookViews>
  <sheets>
    <sheet name="【参考様式】月単位" sheetId="36" r:id="rId1"/>
    <sheet name="【参考様式】月単位 (記入例)" sheetId="34" r:id="rId2"/>
  </sheets>
  <definedNames>
    <definedName name="_xlnm.Print_Area" localSheetId="0">【参考様式】月単位!$A$1:$AT$44</definedName>
    <definedName name="_xlnm.Print_Area" localSheetId="1">'【参考様式】月単位 (記入例)'!$A$1:$AT$44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2" i="34" l="1"/>
  <c r="AP41" i="36" l="1"/>
  <c r="AO41" i="36"/>
  <c r="AN41" i="36" s="1"/>
  <c r="AQ41" i="36" s="1"/>
  <c r="AR41" i="36" s="1"/>
  <c r="AP40" i="36"/>
  <c r="AO40" i="36"/>
  <c r="AN39" i="36"/>
  <c r="AP38" i="36"/>
  <c r="AO38" i="36"/>
  <c r="AN38" i="36" s="1"/>
  <c r="AQ38" i="36" s="1"/>
  <c r="AR38" i="36" s="1"/>
  <c r="AP37" i="36"/>
  <c r="AO37" i="36"/>
  <c r="AN36" i="36"/>
  <c r="AP35" i="36"/>
  <c r="AO35" i="36"/>
  <c r="AP34" i="36"/>
  <c r="AO34" i="36"/>
  <c r="AN34" i="36" s="1"/>
  <c r="AQ34" i="36" s="1"/>
  <c r="AR34" i="36" s="1"/>
  <c r="AN33" i="36"/>
  <c r="AP32" i="36"/>
  <c r="AO32" i="36"/>
  <c r="AP31" i="36"/>
  <c r="AO31" i="36"/>
  <c r="AN31" i="36" s="1"/>
  <c r="AQ31" i="36" s="1"/>
  <c r="AR31" i="36" s="1"/>
  <c r="AN30" i="36"/>
  <c r="AP29" i="36"/>
  <c r="AO29" i="36"/>
  <c r="AN29" i="36" s="1"/>
  <c r="AQ29" i="36" s="1"/>
  <c r="AR29" i="36" s="1"/>
  <c r="AP28" i="36"/>
  <c r="AO28" i="36"/>
  <c r="AN27" i="36"/>
  <c r="AP26" i="36"/>
  <c r="AO26" i="36"/>
  <c r="AP25" i="36"/>
  <c r="AO25" i="36"/>
  <c r="AN24" i="36"/>
  <c r="AP23" i="36"/>
  <c r="AO23" i="36"/>
  <c r="AN23" i="36" s="1"/>
  <c r="AQ23" i="36" s="1"/>
  <c r="AR23" i="36" s="1"/>
  <c r="AP22" i="36"/>
  <c r="AO22" i="36"/>
  <c r="AN22" i="36" s="1"/>
  <c r="AQ22" i="36" s="1"/>
  <c r="AR22" i="36" s="1"/>
  <c r="AN21" i="36"/>
  <c r="AP20" i="36"/>
  <c r="AN20" i="36" s="1"/>
  <c r="AQ20" i="36" s="1"/>
  <c r="AR20" i="36" s="1"/>
  <c r="AO20" i="36"/>
  <c r="AP19" i="36"/>
  <c r="AO19" i="36"/>
  <c r="AN18" i="36"/>
  <c r="AP17" i="36"/>
  <c r="AO17" i="36"/>
  <c r="AP16" i="36"/>
  <c r="AO16" i="36"/>
  <c r="AN16" i="36" s="1"/>
  <c r="AQ16" i="36" s="1"/>
  <c r="AR16" i="36" s="1"/>
  <c r="AN15" i="36"/>
  <c r="AP14" i="36"/>
  <c r="AO14" i="36"/>
  <c r="AP13" i="36"/>
  <c r="AO13" i="36"/>
  <c r="AN12" i="36"/>
  <c r="AP11" i="36"/>
  <c r="AO11" i="36"/>
  <c r="AP10" i="36"/>
  <c r="AO10" i="36"/>
  <c r="AN9" i="36"/>
  <c r="AP8" i="36"/>
  <c r="AO8" i="36"/>
  <c r="AN8" i="36" s="1"/>
  <c r="AQ8" i="36" s="1"/>
  <c r="AR8" i="36" s="1"/>
  <c r="AP7" i="36"/>
  <c r="AO7" i="36"/>
  <c r="AN6" i="36"/>
  <c r="AO10" i="34"/>
  <c r="AP10" i="34"/>
  <c r="AO11" i="34"/>
  <c r="AP11" i="34"/>
  <c r="AO13" i="34"/>
  <c r="AP13" i="34"/>
  <c r="AO14" i="34"/>
  <c r="AP14" i="34"/>
  <c r="AO16" i="34"/>
  <c r="AP16" i="34"/>
  <c r="AO17" i="34"/>
  <c r="AP17" i="34"/>
  <c r="AO19" i="34"/>
  <c r="AP19" i="34"/>
  <c r="AO20" i="34"/>
  <c r="AP20" i="34"/>
  <c r="AP22" i="34"/>
  <c r="AN22" i="34" s="1"/>
  <c r="AO23" i="34"/>
  <c r="AP23" i="34"/>
  <c r="AO25" i="34"/>
  <c r="AP25" i="34"/>
  <c r="AO26" i="34"/>
  <c r="AP26" i="34"/>
  <c r="AO28" i="34"/>
  <c r="AP28" i="34"/>
  <c r="AO29" i="34"/>
  <c r="AP29" i="34"/>
  <c r="AO31" i="34"/>
  <c r="AP31" i="34"/>
  <c r="AO32" i="34"/>
  <c r="AP32" i="34"/>
  <c r="AO34" i="34"/>
  <c r="AP34" i="34"/>
  <c r="AO35" i="34"/>
  <c r="AP35" i="34"/>
  <c r="AO37" i="34"/>
  <c r="AP37" i="34"/>
  <c r="AO38" i="34"/>
  <c r="AP38" i="34"/>
  <c r="AO40" i="34"/>
  <c r="AP40" i="34"/>
  <c r="AO41" i="34"/>
  <c r="AP41" i="34"/>
  <c r="AO8" i="34"/>
  <c r="AP8" i="34"/>
  <c r="AP7" i="34"/>
  <c r="AO7" i="34"/>
  <c r="AN40" i="36" l="1"/>
  <c r="AQ40" i="36" s="1"/>
  <c r="AR40" i="36" s="1"/>
  <c r="AN7" i="36"/>
  <c r="AN19" i="36"/>
  <c r="AQ19" i="36" s="1"/>
  <c r="AR19" i="36" s="1"/>
  <c r="AN10" i="36"/>
  <c r="AQ10" i="36" s="1"/>
  <c r="AR10" i="36" s="1"/>
  <c r="AN17" i="36"/>
  <c r="AQ17" i="36" s="1"/>
  <c r="AR17" i="36" s="1"/>
  <c r="AN13" i="36"/>
  <c r="AQ13" i="36" s="1"/>
  <c r="AR13" i="36" s="1"/>
  <c r="AN35" i="36"/>
  <c r="AQ35" i="36" s="1"/>
  <c r="AR35" i="36" s="1"/>
  <c r="AN26" i="36"/>
  <c r="AQ26" i="36" s="1"/>
  <c r="AR26" i="36" s="1"/>
  <c r="AN11" i="36"/>
  <c r="AQ11" i="36" s="1"/>
  <c r="AR11" i="36" s="1"/>
  <c r="AN25" i="36"/>
  <c r="AQ25" i="36" s="1"/>
  <c r="AR25" i="36" s="1"/>
  <c r="AN28" i="36"/>
  <c r="AQ28" i="36" s="1"/>
  <c r="AR28" i="36" s="1"/>
  <c r="AN37" i="36"/>
  <c r="AQ37" i="36" s="1"/>
  <c r="AR37" i="36" s="1"/>
  <c r="AN32" i="36"/>
  <c r="AQ32" i="36" s="1"/>
  <c r="AR32" i="36" s="1"/>
  <c r="AN14" i="36"/>
  <c r="AQ14" i="36" s="1"/>
  <c r="AR14" i="36" s="1"/>
  <c r="AQ7" i="36"/>
  <c r="AR7" i="36" s="1"/>
  <c r="AN41" i="34"/>
  <c r="AQ41" i="34" s="1"/>
  <c r="AR41" i="34" s="1"/>
  <c r="AN40" i="34"/>
  <c r="AQ40" i="34" s="1"/>
  <c r="AR40" i="34" s="1"/>
  <c r="AN39" i="34"/>
  <c r="AN38" i="34"/>
  <c r="AQ38" i="34" s="1"/>
  <c r="AR38" i="34" s="1"/>
  <c r="AN36" i="34"/>
  <c r="AN35" i="34"/>
  <c r="AQ35" i="34" s="1"/>
  <c r="AR35" i="34" s="1"/>
  <c r="AN34" i="34"/>
  <c r="AQ34" i="34" s="1"/>
  <c r="AR34" i="34" s="1"/>
  <c r="AN33" i="34"/>
  <c r="AN32" i="34"/>
  <c r="AQ32" i="34" s="1"/>
  <c r="AR32" i="34" s="1"/>
  <c r="AN30" i="34"/>
  <c r="AN29" i="34"/>
  <c r="AQ29" i="34" s="1"/>
  <c r="AR29" i="34" s="1"/>
  <c r="AN28" i="34"/>
  <c r="AQ28" i="34" s="1"/>
  <c r="AR28" i="34" s="1"/>
  <c r="AN27" i="34"/>
  <c r="AN26" i="34"/>
  <c r="AQ26" i="34" s="1"/>
  <c r="AR26" i="34" s="1"/>
  <c r="AN25" i="34"/>
  <c r="AQ25" i="34" s="1"/>
  <c r="AR25" i="34" s="1"/>
  <c r="AN24" i="34"/>
  <c r="AN23" i="34"/>
  <c r="AQ23" i="34" s="1"/>
  <c r="AR23" i="34" s="1"/>
  <c r="AQ22" i="34"/>
  <c r="AR22" i="34" s="1"/>
  <c r="AN21" i="34"/>
  <c r="AN20" i="34"/>
  <c r="AQ20" i="34" s="1"/>
  <c r="AR20" i="34" s="1"/>
  <c r="AN19" i="34"/>
  <c r="AQ19" i="34" s="1"/>
  <c r="AR19" i="34" s="1"/>
  <c r="AN18" i="34"/>
  <c r="AN16" i="34"/>
  <c r="AQ16" i="34" s="1"/>
  <c r="AR16" i="34" s="1"/>
  <c r="AN15" i="34"/>
  <c r="AN12" i="34"/>
  <c r="AN9" i="34"/>
  <c r="AN6" i="34"/>
  <c r="AN17" i="34" l="1"/>
  <c r="AQ17" i="34" s="1"/>
  <c r="AR17" i="34" s="1"/>
  <c r="AN14" i="34"/>
  <c r="AQ14" i="34" s="1"/>
  <c r="AR14" i="34" s="1"/>
  <c r="AN13" i="34"/>
  <c r="AQ13" i="34" s="1"/>
  <c r="AR13" i="34" s="1"/>
  <c r="AN11" i="34"/>
  <c r="AQ11" i="34" s="1"/>
  <c r="AR11" i="34" s="1"/>
  <c r="AN37" i="34"/>
  <c r="AQ37" i="34" s="1"/>
  <c r="AR37" i="34" s="1"/>
  <c r="AN31" i="34"/>
  <c r="AQ31" i="34" s="1"/>
  <c r="AR31" i="34" s="1"/>
  <c r="AN8" i="34"/>
  <c r="AQ8" i="34" s="1"/>
  <c r="AR8" i="34" s="1"/>
  <c r="AN7" i="34"/>
  <c r="AQ7" i="34" s="1"/>
  <c r="AR7" i="34" s="1"/>
  <c r="AN10" i="34"/>
  <c r="AQ10" i="34" s="1"/>
  <c r="AR10" i="34" s="1"/>
</calcChain>
</file>

<file path=xl/sharedStrings.xml><?xml version="1.0" encoding="utf-8"?>
<sst xmlns="http://schemas.openxmlformats.org/spreadsheetml/2006/main" count="563" uniqueCount="58">
  <si>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</si>
  <si>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</si>
  <si>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</si>
  <si>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</si>
  <si>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</si>
  <si>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</si>
  <si>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</si>
  <si>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○</t>
  </si>
  <si>
    <t>－</t>
  </si>
  <si>
    <t>▲</t>
  </si>
  <si>
    <t>達成状況</t>
    <rPh sb="0" eb="2">
      <t>タッセイ</t>
    </rPh>
    <rPh sb="2" eb="4">
      <t>ジョウキョウ</t>
    </rPh>
    <phoneticPr fontId="1"/>
  </si>
  <si>
    <t>※1</t>
    <phoneticPr fontId="1"/>
  </si>
  <si>
    <t>※3</t>
    <phoneticPr fontId="1"/>
  </si>
  <si>
    <t>※2</t>
    <phoneticPr fontId="1"/>
  </si>
  <si>
    <t>4月</t>
    <rPh sb="1" eb="2">
      <t>ガツ</t>
    </rPh>
    <phoneticPr fontId="1"/>
  </si>
  <si>
    <t>月</t>
  </si>
  <si>
    <t>金</t>
  </si>
  <si>
    <t>火</t>
  </si>
  <si>
    <t>水</t>
  </si>
  <si>
    <t>木</t>
  </si>
  <si>
    <t>日</t>
    <phoneticPr fontId="1"/>
  </si>
  <si>
    <t>週休２日　現場閉所（ 計画 ・ 実績 ）書</t>
    <rPh sb="0" eb="2">
      <t>シュウキュウ</t>
    </rPh>
    <rPh sb="3" eb="4">
      <t>ニチ</t>
    </rPh>
    <rPh sb="5" eb="7">
      <t>ゲンバ</t>
    </rPh>
    <rPh sb="7" eb="9">
      <t>ヘイショ</t>
    </rPh>
    <rPh sb="11" eb="13">
      <t>ケイカク</t>
    </rPh>
    <rPh sb="16" eb="18">
      <t>ジッセキ</t>
    </rPh>
    <rPh sb="20" eb="21">
      <t>ショ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</si>
  <si>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</si>
  <si>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</si>
  <si>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</si>
  <si>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</si>
  <si>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</si>
  <si>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</si>
  <si>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</si>
  <si>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</si>
  <si>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</si>
  <si>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</si>
  <si>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</si>
  <si>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計画</t>
    <rPh sb="0" eb="2">
      <t>ケイカク</t>
    </rPh>
    <phoneticPr fontId="1"/>
  </si>
  <si>
    <t>実績</t>
    <rPh sb="0" eb="2">
      <t>ジッセキ</t>
    </rPh>
    <phoneticPr fontId="1"/>
  </si>
  <si>
    <t>開所</t>
    <rPh sb="0" eb="2">
      <t>カイショ</t>
    </rPh>
    <phoneticPr fontId="1"/>
  </si>
  <si>
    <t>閉所</t>
    <rPh sb="0" eb="2">
      <t>ヘイショ</t>
    </rPh>
    <phoneticPr fontId="1"/>
  </si>
  <si>
    <t>閉所割合</t>
    <rPh sb="0" eb="2">
      <t>ヘイショ</t>
    </rPh>
    <rPh sb="2" eb="4">
      <t>ワリアイ</t>
    </rPh>
    <phoneticPr fontId="1"/>
  </si>
  <si>
    <t>対象</t>
    <rPh sb="0" eb="2">
      <t>タイショウ</t>
    </rPh>
    <phoneticPr fontId="1"/>
  </si>
  <si>
    <t>土</t>
    <phoneticPr fontId="1"/>
  </si>
  <si>
    <t>▲</t>
    <phoneticPr fontId="1"/>
  </si>
  <si>
    <t>計画及び実施状況については、「現場稼働日：○」「現場閉所日：▲」「対象期間外：-」を選択すること</t>
    <rPh sb="0" eb="2">
      <t>ケイカク</t>
    </rPh>
    <rPh sb="2" eb="3">
      <t>オヨ</t>
    </rPh>
    <rPh sb="4" eb="6">
      <t>ジッシ</t>
    </rPh>
    <rPh sb="6" eb="8">
      <t>ジョウキョウ</t>
    </rPh>
    <rPh sb="15" eb="17">
      <t>ゲンバ</t>
    </rPh>
    <rPh sb="17" eb="19">
      <t>カドウ</t>
    </rPh>
    <rPh sb="19" eb="20">
      <t>ヒ</t>
    </rPh>
    <rPh sb="24" eb="26">
      <t>ゲンバ</t>
    </rPh>
    <rPh sb="26" eb="28">
      <t>ヘイショ</t>
    </rPh>
    <rPh sb="28" eb="29">
      <t>ヒ</t>
    </rPh>
    <rPh sb="33" eb="35">
      <t>タイショウ</t>
    </rPh>
    <rPh sb="35" eb="38">
      <t>キカンガイ</t>
    </rPh>
    <rPh sb="42" eb="44">
      <t>センタク</t>
    </rPh>
    <phoneticPr fontId="1"/>
  </si>
  <si>
    <t>日</t>
    <rPh sb="0" eb="1">
      <t>ヒ</t>
    </rPh>
    <phoneticPr fontId="1"/>
  </si>
  <si>
    <t>（記入例）</t>
    <rPh sb="1" eb="4">
      <t>キニュウレイ</t>
    </rPh>
    <phoneticPr fontId="1"/>
  </si>
  <si>
    <t>備考</t>
    <rPh sb="0" eb="2">
      <t>ビコウ</t>
    </rPh>
    <phoneticPr fontId="1"/>
  </si>
  <si>
    <t>工期：令和7年4月28日～令和8年3月11日</t>
    <rPh sb="0" eb="2">
      <t>コウキ</t>
    </rPh>
    <rPh sb="3" eb="5">
      <t>レイワ</t>
    </rPh>
    <rPh sb="6" eb="7">
      <t>ネン</t>
    </rPh>
    <rPh sb="8" eb="9">
      <t>ガツ</t>
    </rPh>
    <rPh sb="11" eb="12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</si>
  <si>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～　</t>
    <phoneticPr fontId="1"/>
  </si>
  <si>
    <t>○</t>
    <phoneticPr fontId="1"/>
  </si>
  <si>
    <t>「現場稼働日：○」「現場閉所日：▲」「対象期間外：-」</t>
    <phoneticPr fontId="1"/>
  </si>
  <si>
    <t>受注者：</t>
    <rPh sb="0" eb="3">
      <t>ジュチュウシャ</t>
    </rPh>
    <phoneticPr fontId="1"/>
  </si>
  <si>
    <t>工事名：</t>
    <rPh sb="0" eb="3">
      <t>コウジメイ</t>
    </rPh>
    <phoneticPr fontId="1"/>
  </si>
  <si>
    <t>工事名：道路改良工事</t>
    <rPh sb="0" eb="3">
      <t>コウジメイ</t>
    </rPh>
    <rPh sb="4" eb="6">
      <t>ドウロ</t>
    </rPh>
    <rPh sb="6" eb="8">
      <t>カイリョウ</t>
    </rPh>
    <rPh sb="8" eb="10">
      <t>コウジ</t>
    </rPh>
    <phoneticPr fontId="1"/>
  </si>
  <si>
    <t>受注者：○○建設株式会社</t>
    <rPh sb="0" eb="3">
      <t>ジュチュウシャ</t>
    </rPh>
    <rPh sb="6" eb="8">
      <t>ケンセツ</t>
    </rPh>
    <rPh sb="8" eb="12">
      <t>カブシキカイシャ</t>
    </rPh>
    <phoneticPr fontId="1"/>
  </si>
  <si>
    <t>暦上の土曜日・日曜日の現場閉所では28.5%に満たない月は、その月の対象期間内の土曜 日・日曜日の合計日数以上の現場閉所を行っている場合に、28.5%を達成しているものとみなす。</t>
    <rPh sb="34" eb="39">
      <t>タイショウキカンナイ</t>
    </rPh>
    <phoneticPr fontId="1"/>
  </si>
  <si>
    <t>計画及び実績については、「現場稼働日：○」「現場閉所日：▲」「対象期間外：-」を選択すること</t>
    <rPh sb="0" eb="2">
      <t>ケイカク</t>
    </rPh>
    <rPh sb="2" eb="3">
      <t>オヨ</t>
    </rPh>
    <rPh sb="4" eb="6">
      <t>ジッセキ</t>
    </rPh>
    <rPh sb="13" eb="15">
      <t>ゲンバ</t>
    </rPh>
    <rPh sb="15" eb="17">
      <t>カドウ</t>
    </rPh>
    <rPh sb="17" eb="18">
      <t>ヒ</t>
    </rPh>
    <rPh sb="22" eb="24">
      <t>ゲンバ</t>
    </rPh>
    <rPh sb="24" eb="26">
      <t>ヘイショ</t>
    </rPh>
    <rPh sb="26" eb="27">
      <t>ヒ</t>
    </rPh>
    <rPh sb="31" eb="33">
      <t>タイショウ</t>
    </rPh>
    <rPh sb="33" eb="36">
      <t>キカンガイ</t>
    </rPh>
    <rPh sb="40" eb="42">
      <t>センタク</t>
    </rPh>
    <phoneticPr fontId="1"/>
  </si>
  <si>
    <t>※3</t>
  </si>
  <si>
    <t>現場閉所得計画書の提出後に計画に変更が生じた場合は、赤字で休日取得計画の変更箇所を修正し、実績報告すること</t>
    <rPh sb="0" eb="2">
      <t>ゲンバ</t>
    </rPh>
    <rPh sb="2" eb="4">
      <t>ヘイショ</t>
    </rPh>
    <rPh sb="4" eb="5">
      <t>トク</t>
    </rPh>
    <rPh sb="5" eb="8">
      <t>ケイカクショ</t>
    </rPh>
    <rPh sb="9" eb="12">
      <t>テイシュツゴ</t>
    </rPh>
    <rPh sb="13" eb="15">
      <t>ケイカク</t>
    </rPh>
    <rPh sb="16" eb="18">
      <t>ヘンコウ</t>
    </rPh>
    <rPh sb="19" eb="20">
      <t>ショウ</t>
    </rPh>
    <rPh sb="22" eb="24">
      <t>バアイ</t>
    </rPh>
    <rPh sb="26" eb="28">
      <t>アカジ</t>
    </rPh>
    <rPh sb="29" eb="31">
      <t>キュウジツ</t>
    </rPh>
    <rPh sb="31" eb="33">
      <t>シュトク</t>
    </rPh>
    <rPh sb="33" eb="35">
      <t>ケイカク</t>
    </rPh>
    <rPh sb="36" eb="38">
      <t>ヘンコウ</t>
    </rPh>
    <rPh sb="38" eb="40">
      <t>カショ</t>
    </rPh>
    <rPh sb="41" eb="43">
      <t>シュウセイ</t>
    </rPh>
    <rPh sb="45" eb="47">
      <t>ジッセキ</t>
    </rPh>
    <rPh sb="47" eb="49">
      <t>ホウコク</t>
    </rPh>
    <phoneticPr fontId="1"/>
  </si>
  <si>
    <t>※3参照</t>
    <rPh sb="2" eb="4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</si>
</sst>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Continuous" vertical="center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0" fillId="4" borderId="7" xfId="0" applyFill="1" applyBorder="1" applyAlignment="1">
      <alignment horizontal="centerContinuous" vertical="center" wrapText="1"/>
    </xf>
    <xf numFmtId="0" fontId="0" fillId="4" borderId="1" xfId="0" applyFill="1" applyBorder="1" applyAlignment="1">
      <alignment horizontal="centerContinuous" vertical="center" wrapText="1"/>
    </xf>
    <xf numFmtId="0" fontId="3" fillId="4" borderId="1" xfId="0" applyFont="1" applyFill="1" applyBorder="1" applyAlignment="1">
      <alignment horizontal="centerContinuous" vertical="center" wrapText="1"/>
    </xf>
    <xf numFmtId="10" fontId="0" fillId="4" borderId="1" xfId="0" applyNumberFormat="1" applyFill="1" applyBorder="1" applyAlignment="1">
      <alignment horizontal="centerContinuous" vertical="center" wrapText="1"/>
    </xf>
    <xf numFmtId="0" fontId="0" fillId="4" borderId="1" xfId="0" applyFill="1" applyBorder="1" applyAlignment="1">
      <alignment horizontal="centerContinuous" vertical="center"/>
    </xf>
    <xf numFmtId="0" fontId="0" fillId="4" borderId="4" xfId="0" applyFill="1" applyBorder="1" applyAlignment="1">
      <alignment horizontal="centerContinuous" vertical="center"/>
    </xf>
    <xf numFmtId="10" fontId="0" fillId="0" borderId="0" xfId="0" applyNumberFormat="1" applyFill="1" applyAlignment="1">
      <alignment horizontal="right" vertical="center"/>
    </xf>
    <xf numFmtId="10" fontId="0" fillId="0" borderId="0" xfId="0" applyNumberFormat="1" applyFill="1">
      <alignment vertical="center"/>
    </xf>
    <xf numFmtId="0" fontId="0" fillId="0" borderId="1" xfId="0" applyFill="1" applyBorder="1" applyAlignment="1">
      <alignment horizontal="centerContinuous" vertical="center"/>
    </xf>
    <xf numFmtId="10" fontId="4" fillId="0" borderId="0" xfId="0" applyNumberFormat="1" applyFont="1" applyFill="1" applyProtection="1">
      <alignment vertical="center"/>
      <protection locked="0"/>
    </xf>
    <xf numFmtId="10" fontId="4" fillId="0" borderId="0" xfId="0" applyNumberFormat="1" applyFont="1" applyFill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 shrinkToFit="1"/>
    </xf>
    <xf numFmtId="176" fontId="8" fillId="0" borderId="14" xfId="0" applyNumberFormat="1" applyFont="1" applyBorder="1" applyAlignment="1">
      <alignment horizontal="left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7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0000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F300-024D-4E39-8A55-A544251BC8A8}">
  <dimension ref="A1:AT44"/>
  <sheetViews>
    <sheetView tabSelected="1" view="pageBreakPreview" topLeftCell="B1" zoomScaleNormal="100" zoomScaleSheetLayoutView="100" workbookViewId="0">
      <selection activeCell="AS5" sqref="AS5"/>
    </sheetView>
  </sheetViews>
  <sheetFormatPr defaultRowHeight="18" x14ac:dyDescent="0.45"/>
  <cols>
    <col min="1" max="1" width="4" customWidth="1"/>
    <col min="2" max="2" width="5" customWidth="1"/>
    <col min="3" max="39" width="3.3984375" customWidth="1"/>
    <col min="40" max="42" width="5" bestFit="1" customWidth="1"/>
    <col min="43" max="43" width="8.59765625" customWidth="1"/>
    <col min="44" max="44" width="3.19921875" bestFit="1" customWidth="1"/>
    <col min="45" max="45" width="8.796875" style="44"/>
    <col min="46" max="46" width="7.19921875" customWidth="1"/>
  </cols>
  <sheetData>
    <row r="1" spans="1:46" ht="26.4" x14ac:dyDescent="0.45">
      <c r="A1" s="5" t="s">
        <v>21</v>
      </c>
      <c r="B1" s="5"/>
      <c r="Y1" s="32"/>
      <c r="Z1" s="32"/>
      <c r="AS1" s="43"/>
    </row>
    <row r="2" spans="1:46" x14ac:dyDescent="0.45">
      <c r="A2" s="7" t="s">
        <v>50</v>
      </c>
      <c r="B2" s="6"/>
      <c r="M2" s="7"/>
    </row>
    <row r="3" spans="1:46" x14ac:dyDescent="0.45">
      <c r="A3" s="51" t="s">
        <v>45</v>
      </c>
      <c r="B3" s="55"/>
      <c r="C3" s="55"/>
      <c r="D3" s="55"/>
      <c r="E3" s="55"/>
      <c r="F3" s="52" t="s">
        <v>46</v>
      </c>
      <c r="G3" s="56"/>
      <c r="H3" s="56"/>
      <c r="I3" s="56"/>
      <c r="J3" s="56"/>
      <c r="K3" s="56"/>
      <c r="M3" s="6" t="s">
        <v>49</v>
      </c>
      <c r="AD3" s="3"/>
      <c r="AJ3" s="3"/>
      <c r="AN3" s="35"/>
      <c r="AO3" s="35"/>
      <c r="AP3" s="35"/>
      <c r="AQ3" s="35"/>
      <c r="AR3" s="35"/>
    </row>
    <row r="4" spans="1:46" ht="13.8" customHeight="1" x14ac:dyDescent="0.45">
      <c r="A4" s="22"/>
      <c r="B4" s="2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8"/>
      <c r="W4" s="19"/>
      <c r="X4" s="19"/>
      <c r="Y4" s="19"/>
      <c r="Z4" s="19"/>
      <c r="AA4" s="49"/>
      <c r="AB4" s="49"/>
      <c r="AC4" s="49"/>
      <c r="AD4" s="49"/>
      <c r="AE4" s="49"/>
      <c r="AF4" s="49"/>
      <c r="AG4" s="49"/>
      <c r="AH4" s="49"/>
      <c r="AI4" s="49"/>
      <c r="AJ4" s="19"/>
      <c r="AK4" s="19"/>
      <c r="AL4" s="19"/>
      <c r="AM4" s="50" t="s">
        <v>48</v>
      </c>
      <c r="AN4" s="57" t="s">
        <v>38</v>
      </c>
      <c r="AO4" s="58" t="s">
        <v>35</v>
      </c>
      <c r="AP4" s="59" t="s">
        <v>36</v>
      </c>
      <c r="AQ4" s="60" t="s">
        <v>37</v>
      </c>
      <c r="AR4" s="33" t="s">
        <v>10</v>
      </c>
      <c r="AS4" s="45"/>
      <c r="AT4" s="61" t="s">
        <v>44</v>
      </c>
    </row>
    <row r="5" spans="1:46" ht="13.95" customHeight="1" x14ac:dyDescent="0.45">
      <c r="A5" s="24"/>
      <c r="B5" s="25"/>
      <c r="C5" s="9" t="s">
        <v>4</v>
      </c>
      <c r="D5" s="9" t="s">
        <v>5</v>
      </c>
      <c r="E5" s="9" t="s">
        <v>6</v>
      </c>
      <c r="F5" s="9" t="s">
        <v>0</v>
      </c>
      <c r="G5" s="9" t="s">
        <v>1</v>
      </c>
      <c r="H5" s="1" t="s">
        <v>2</v>
      </c>
      <c r="I5" s="2" t="s">
        <v>3</v>
      </c>
      <c r="J5" s="9" t="s">
        <v>4</v>
      </c>
      <c r="K5" s="9" t="s">
        <v>5</v>
      </c>
      <c r="L5" s="9" t="s">
        <v>6</v>
      </c>
      <c r="M5" s="9" t="s">
        <v>0</v>
      </c>
      <c r="N5" s="9" t="s">
        <v>1</v>
      </c>
      <c r="O5" s="1" t="s">
        <v>2</v>
      </c>
      <c r="P5" s="2" t="s">
        <v>3</v>
      </c>
      <c r="Q5" s="9" t="s">
        <v>4</v>
      </c>
      <c r="R5" s="9" t="s">
        <v>5</v>
      </c>
      <c r="S5" s="9" t="s">
        <v>6</v>
      </c>
      <c r="T5" s="9" t="s">
        <v>0</v>
      </c>
      <c r="U5" s="9" t="s">
        <v>1</v>
      </c>
      <c r="V5" s="1" t="s">
        <v>2</v>
      </c>
      <c r="W5" s="2" t="s">
        <v>3</v>
      </c>
      <c r="X5" s="9" t="s">
        <v>4</v>
      </c>
      <c r="Y5" s="9" t="s">
        <v>5</v>
      </c>
      <c r="Z5" s="9" t="s">
        <v>6</v>
      </c>
      <c r="AA5" s="9" t="s">
        <v>19</v>
      </c>
      <c r="AB5" s="9" t="s">
        <v>16</v>
      </c>
      <c r="AC5" s="1" t="s">
        <v>39</v>
      </c>
      <c r="AD5" s="2" t="s">
        <v>20</v>
      </c>
      <c r="AE5" s="9" t="s">
        <v>15</v>
      </c>
      <c r="AF5" s="9" t="s">
        <v>17</v>
      </c>
      <c r="AG5" s="9" t="s">
        <v>18</v>
      </c>
      <c r="AH5" s="9" t="s">
        <v>19</v>
      </c>
      <c r="AI5" s="9" t="s">
        <v>16</v>
      </c>
      <c r="AJ5" s="1" t="s">
        <v>39</v>
      </c>
      <c r="AK5" s="2" t="s">
        <v>20</v>
      </c>
      <c r="AL5" s="9" t="s">
        <v>15</v>
      </c>
      <c r="AM5" s="9" t="s">
        <v>17</v>
      </c>
      <c r="AN5" s="57"/>
      <c r="AO5" s="58"/>
      <c r="AP5" s="59"/>
      <c r="AQ5" s="60"/>
      <c r="AR5" s="34"/>
      <c r="AS5" s="27" t="s">
        <v>57</v>
      </c>
      <c r="AT5" s="61"/>
    </row>
    <row r="6" spans="1:46" ht="13.95" customHeight="1" x14ac:dyDescent="0.45">
      <c r="A6" s="26"/>
      <c r="B6" s="53" t="s">
        <v>42</v>
      </c>
      <c r="C6" s="9"/>
      <c r="D6" s="9"/>
      <c r="E6" s="9"/>
      <c r="F6" s="9"/>
      <c r="G6" s="9"/>
      <c r="H6" s="1"/>
      <c r="I6" s="2"/>
      <c r="J6" s="9"/>
      <c r="K6" s="9"/>
      <c r="L6" s="9"/>
      <c r="M6" s="9"/>
      <c r="N6" s="9"/>
      <c r="O6" s="1"/>
      <c r="P6" s="2"/>
      <c r="Q6" s="9"/>
      <c r="R6" s="9"/>
      <c r="S6" s="9"/>
      <c r="T6" s="9"/>
      <c r="U6" s="9"/>
      <c r="V6" s="1"/>
      <c r="W6" s="2"/>
      <c r="X6" s="9"/>
      <c r="Y6" s="9"/>
      <c r="Z6" s="9"/>
      <c r="AA6" s="9"/>
      <c r="AB6" s="9"/>
      <c r="AC6" s="1"/>
      <c r="AD6" s="2"/>
      <c r="AE6" s="9"/>
      <c r="AF6" s="9"/>
      <c r="AG6" s="9"/>
      <c r="AH6" s="9"/>
      <c r="AI6" s="9"/>
      <c r="AJ6" s="1"/>
      <c r="AK6" s="2"/>
      <c r="AL6" s="9"/>
      <c r="AM6" s="9"/>
      <c r="AN6" s="37" t="str">
        <f>+A7</f>
        <v>4月</v>
      </c>
      <c r="AO6" s="38"/>
      <c r="AP6" s="39"/>
      <c r="AQ6" s="40"/>
      <c r="AR6" s="41"/>
      <c r="AS6" s="41"/>
      <c r="AT6" s="42"/>
    </row>
    <row r="7" spans="1:46" ht="13.95" customHeight="1" x14ac:dyDescent="0.45">
      <c r="A7" s="20" t="s">
        <v>14</v>
      </c>
      <c r="B7" s="53" t="s">
        <v>33</v>
      </c>
      <c r="C7" s="36"/>
      <c r="D7" s="4"/>
      <c r="E7" s="4"/>
      <c r="F7" s="4"/>
      <c r="G7" s="4"/>
      <c r="H7" s="1"/>
      <c r="I7" s="2"/>
      <c r="J7" s="4"/>
      <c r="K7" s="4"/>
      <c r="L7" s="4"/>
      <c r="M7" s="4"/>
      <c r="N7" s="4"/>
      <c r="O7" s="1"/>
      <c r="P7" s="2"/>
      <c r="Q7" s="4"/>
      <c r="R7" s="4"/>
      <c r="S7" s="4"/>
      <c r="T7" s="4"/>
      <c r="U7" s="4"/>
      <c r="V7" s="1"/>
      <c r="W7" s="2"/>
      <c r="X7" s="4"/>
      <c r="Y7" s="4"/>
      <c r="Z7" s="4"/>
      <c r="AA7" s="4"/>
      <c r="AB7" s="4"/>
      <c r="AC7" s="1"/>
      <c r="AD7" s="2"/>
      <c r="AE7" s="4"/>
      <c r="AF7" s="4"/>
      <c r="AG7" s="4"/>
      <c r="AH7" s="4"/>
      <c r="AI7" s="4"/>
      <c r="AJ7" s="1"/>
      <c r="AK7" s="2"/>
      <c r="AL7" s="4"/>
      <c r="AM7" s="4"/>
      <c r="AN7" s="12">
        <f t="shared" ref="AN7:AN8" si="0">AO7+AP7</f>
        <v>0</v>
      </c>
      <c r="AO7" s="13">
        <f>COUNTIFS(C7:AM7,"○")+COUNTIFS(C7:AM7,"●")</f>
        <v>0</v>
      </c>
      <c r="AP7" s="13">
        <f>COUNTIFS(C7:AM7,"▲")</f>
        <v>0</v>
      </c>
      <c r="AQ7" s="11" t="str">
        <f t="shared" ref="AQ7:AQ8" si="1">IF(AN7=0,"－",AP7/AN7)</f>
        <v>－</v>
      </c>
      <c r="AR7" s="30" t="str">
        <f t="shared" ref="AR7" si="2">IF(AQ7&gt;=0.285,"○","×")</f>
        <v>○</v>
      </c>
      <c r="AS7" s="31"/>
      <c r="AT7" s="54"/>
    </row>
    <row r="8" spans="1:46" ht="13.95" customHeight="1" x14ac:dyDescent="0.45">
      <c r="A8" s="21"/>
      <c r="B8" s="53" t="s">
        <v>34</v>
      </c>
      <c r="C8" s="4"/>
      <c r="D8" s="4"/>
      <c r="E8" s="4"/>
      <c r="F8" s="4"/>
      <c r="G8" s="4"/>
      <c r="H8" s="1"/>
      <c r="I8" s="2"/>
      <c r="J8" s="4"/>
      <c r="K8" s="4"/>
      <c r="L8" s="4"/>
      <c r="M8" s="4"/>
      <c r="N8" s="4"/>
      <c r="O8" s="1"/>
      <c r="P8" s="2"/>
      <c r="Q8" s="4"/>
      <c r="R8" s="4"/>
      <c r="S8" s="4"/>
      <c r="T8" s="4"/>
      <c r="U8" s="4"/>
      <c r="V8" s="1"/>
      <c r="W8" s="2"/>
      <c r="X8" s="4"/>
      <c r="Y8" s="4"/>
      <c r="Z8" s="4"/>
      <c r="AA8" s="4"/>
      <c r="AB8" s="4"/>
      <c r="AC8" s="1"/>
      <c r="AD8" s="2"/>
      <c r="AE8" s="4"/>
      <c r="AF8" s="4"/>
      <c r="AG8" s="4"/>
      <c r="AH8" s="4"/>
      <c r="AI8" s="8"/>
      <c r="AJ8" s="1"/>
      <c r="AK8" s="2"/>
      <c r="AL8" s="4"/>
      <c r="AM8" s="4"/>
      <c r="AN8" s="12">
        <f t="shared" si="0"/>
        <v>0</v>
      </c>
      <c r="AO8" s="13">
        <f>COUNTIFS(C8:AM8,"○")+COUNTIFS(C8:AM8,"●")</f>
        <v>0</v>
      </c>
      <c r="AP8" s="13">
        <f>COUNTIFS(C8:AM8,"▲")</f>
        <v>0</v>
      </c>
      <c r="AQ8" s="11" t="str">
        <f t="shared" si="1"/>
        <v>－</v>
      </c>
      <c r="AR8" s="10" t="str">
        <f>IF(AQ8&gt;=0.285,"○","×")</f>
        <v>○</v>
      </c>
      <c r="AS8" s="4" t="s">
        <v>47</v>
      </c>
      <c r="AT8" s="54"/>
    </row>
    <row r="9" spans="1:46" ht="13.95" customHeight="1" x14ac:dyDescent="0.45">
      <c r="A9" s="26"/>
      <c r="B9" s="53" t="s">
        <v>42</v>
      </c>
      <c r="C9" s="9"/>
      <c r="D9" s="9"/>
      <c r="E9" s="9"/>
      <c r="F9" s="9"/>
      <c r="G9" s="9"/>
      <c r="H9" s="1"/>
      <c r="I9" s="2"/>
      <c r="J9" s="9"/>
      <c r="K9" s="9"/>
      <c r="L9" s="9"/>
      <c r="M9" s="9"/>
      <c r="N9" s="9"/>
      <c r="O9" s="1"/>
      <c r="P9" s="2"/>
      <c r="Q9" s="9"/>
      <c r="R9" s="9"/>
      <c r="S9" s="9"/>
      <c r="T9" s="9"/>
      <c r="U9" s="9"/>
      <c r="V9" s="1"/>
      <c r="W9" s="2"/>
      <c r="X9" s="9"/>
      <c r="Y9" s="9"/>
      <c r="Z9" s="9"/>
      <c r="AA9" s="9"/>
      <c r="AB9" s="9"/>
      <c r="AC9" s="1"/>
      <c r="AD9" s="2"/>
      <c r="AE9" s="9"/>
      <c r="AF9" s="9"/>
      <c r="AG9" s="9"/>
      <c r="AH9" s="9"/>
      <c r="AI9" s="9"/>
      <c r="AJ9" s="1"/>
      <c r="AK9" s="2"/>
      <c r="AL9" s="9"/>
      <c r="AM9" s="9"/>
      <c r="AN9" s="37" t="str">
        <f t="shared" ref="AN9" si="3">+A10</f>
        <v>5月</v>
      </c>
      <c r="AO9" s="38"/>
      <c r="AP9" s="39"/>
      <c r="AQ9" s="40"/>
      <c r="AR9" s="41"/>
      <c r="AS9" s="41"/>
      <c r="AT9" s="42"/>
    </row>
    <row r="10" spans="1:46" ht="13.95" customHeight="1" x14ac:dyDescent="0.45">
      <c r="A10" s="20" t="s">
        <v>22</v>
      </c>
      <c r="B10" s="53" t="s">
        <v>33</v>
      </c>
      <c r="C10" s="4"/>
      <c r="D10" s="4"/>
      <c r="E10" s="4"/>
      <c r="F10" s="4"/>
      <c r="G10" s="4"/>
      <c r="H10" s="1"/>
      <c r="I10" s="2"/>
      <c r="J10" s="4"/>
      <c r="K10" s="4"/>
      <c r="L10" s="4"/>
      <c r="M10" s="4"/>
      <c r="N10" s="4"/>
      <c r="O10" s="1"/>
      <c r="P10" s="2"/>
      <c r="Q10" s="4"/>
      <c r="R10" s="4"/>
      <c r="S10" s="4"/>
      <c r="T10" s="4"/>
      <c r="U10" s="4"/>
      <c r="V10" s="1"/>
      <c r="W10" s="2"/>
      <c r="X10" s="4"/>
      <c r="Y10" s="4"/>
      <c r="Z10" s="4"/>
      <c r="AA10" s="4"/>
      <c r="AB10" s="4"/>
      <c r="AC10" s="1"/>
      <c r="AD10" s="2"/>
      <c r="AE10" s="4"/>
      <c r="AF10" s="4"/>
      <c r="AG10" s="4"/>
      <c r="AH10" s="4"/>
      <c r="AI10" s="4"/>
      <c r="AJ10" s="1"/>
      <c r="AK10" s="2"/>
      <c r="AL10" s="4"/>
      <c r="AM10" s="4"/>
      <c r="AN10" s="12">
        <f t="shared" ref="AN10:AN11" si="4">AO10+AP10</f>
        <v>0</v>
      </c>
      <c r="AO10" s="13">
        <f t="shared" ref="AO10:AO11" si="5">COUNTIFS(C10:AM10,"○")+COUNTIFS(C10:AM10,"●")</f>
        <v>0</v>
      </c>
      <c r="AP10" s="13">
        <f t="shared" ref="AP10:AP11" si="6">COUNTIFS(C10:AM10,"▲")</f>
        <v>0</v>
      </c>
      <c r="AQ10" s="11" t="str">
        <f t="shared" ref="AQ10:AQ11" si="7">IF(AN10=0,"－",AP10/AN10)</f>
        <v>－</v>
      </c>
      <c r="AR10" s="30" t="str">
        <f t="shared" ref="AR10:AR11" si="8">IF(AQ10&gt;=0.285,"○","×")</f>
        <v>○</v>
      </c>
      <c r="AS10" s="31"/>
      <c r="AT10" s="54"/>
    </row>
    <row r="11" spans="1:46" ht="13.95" customHeight="1" x14ac:dyDescent="0.45">
      <c r="A11" s="21"/>
      <c r="B11" s="53" t="s">
        <v>34</v>
      </c>
      <c r="C11" s="4"/>
      <c r="D11" s="4"/>
      <c r="E11" s="4"/>
      <c r="F11" s="4"/>
      <c r="G11" s="4"/>
      <c r="H11" s="1"/>
      <c r="I11" s="2"/>
      <c r="J11" s="4"/>
      <c r="K11" s="4"/>
      <c r="L11" s="4"/>
      <c r="M11" s="4"/>
      <c r="N11" s="4"/>
      <c r="O11" s="1"/>
      <c r="P11" s="2"/>
      <c r="Q11" s="4"/>
      <c r="R11" s="4"/>
      <c r="S11" s="4"/>
      <c r="T11" s="4"/>
      <c r="U11" s="4"/>
      <c r="V11" s="1"/>
      <c r="W11" s="2"/>
      <c r="X11" s="4"/>
      <c r="Y11" s="4"/>
      <c r="Z11" s="4"/>
      <c r="AA11" s="4"/>
      <c r="AB11" s="4"/>
      <c r="AC11" s="1"/>
      <c r="AD11" s="2"/>
      <c r="AE11" s="4"/>
      <c r="AF11" s="4"/>
      <c r="AG11" s="4"/>
      <c r="AH11" s="4"/>
      <c r="AI11" s="4"/>
      <c r="AJ11" s="1"/>
      <c r="AK11" s="2"/>
      <c r="AL11" s="4"/>
      <c r="AM11" s="4"/>
      <c r="AN11" s="12">
        <f t="shared" si="4"/>
        <v>0</v>
      </c>
      <c r="AO11" s="13">
        <f t="shared" si="5"/>
        <v>0</v>
      </c>
      <c r="AP11" s="13">
        <f t="shared" si="6"/>
        <v>0</v>
      </c>
      <c r="AQ11" s="11" t="str">
        <f t="shared" si="7"/>
        <v>－</v>
      </c>
      <c r="AR11" s="10" t="str">
        <f t="shared" si="8"/>
        <v>○</v>
      </c>
      <c r="AS11" s="4" t="s">
        <v>7</v>
      </c>
      <c r="AT11" s="54"/>
    </row>
    <row r="12" spans="1:46" ht="13.95" customHeight="1" x14ac:dyDescent="0.45">
      <c r="A12" s="26"/>
      <c r="B12" s="53" t="s">
        <v>42</v>
      </c>
      <c r="C12" s="9"/>
      <c r="D12" s="9"/>
      <c r="E12" s="9"/>
      <c r="F12" s="9"/>
      <c r="G12" s="9"/>
      <c r="H12" s="1"/>
      <c r="I12" s="2"/>
      <c r="J12" s="9"/>
      <c r="K12" s="9"/>
      <c r="L12" s="9"/>
      <c r="M12" s="9"/>
      <c r="N12" s="9"/>
      <c r="O12" s="1"/>
      <c r="P12" s="2"/>
      <c r="Q12" s="9"/>
      <c r="R12" s="9"/>
      <c r="S12" s="9"/>
      <c r="T12" s="9"/>
      <c r="U12" s="9"/>
      <c r="V12" s="1"/>
      <c r="W12" s="2"/>
      <c r="X12" s="9"/>
      <c r="Y12" s="9"/>
      <c r="Z12" s="9"/>
      <c r="AA12" s="9"/>
      <c r="AB12" s="9"/>
      <c r="AC12" s="1"/>
      <c r="AD12" s="2"/>
      <c r="AE12" s="9"/>
      <c r="AF12" s="9"/>
      <c r="AG12" s="9"/>
      <c r="AH12" s="9"/>
      <c r="AI12" s="9"/>
      <c r="AJ12" s="1"/>
      <c r="AK12" s="2"/>
      <c r="AL12" s="9"/>
      <c r="AM12" s="9"/>
      <c r="AN12" s="37" t="str">
        <f t="shared" ref="AN12" si="9">+A13</f>
        <v>6月</v>
      </c>
      <c r="AO12" s="38"/>
      <c r="AP12" s="39"/>
      <c r="AQ12" s="40"/>
      <c r="AR12" s="41"/>
      <c r="AS12" s="41"/>
      <c r="AT12" s="42"/>
    </row>
    <row r="13" spans="1:46" ht="13.95" customHeight="1" x14ac:dyDescent="0.45">
      <c r="A13" s="20" t="s">
        <v>23</v>
      </c>
      <c r="B13" s="53" t="s">
        <v>33</v>
      </c>
      <c r="C13" s="4"/>
      <c r="D13" s="4"/>
      <c r="E13" s="4"/>
      <c r="F13" s="4"/>
      <c r="G13" s="4"/>
      <c r="H13" s="1"/>
      <c r="I13" s="2"/>
      <c r="J13" s="4"/>
      <c r="K13" s="4"/>
      <c r="L13" s="4"/>
      <c r="M13" s="4"/>
      <c r="N13" s="4"/>
      <c r="O13" s="1"/>
      <c r="P13" s="2"/>
      <c r="Q13" s="4"/>
      <c r="R13" s="4"/>
      <c r="S13" s="4"/>
      <c r="T13" s="4"/>
      <c r="U13" s="4"/>
      <c r="V13" s="1"/>
      <c r="W13" s="2"/>
      <c r="X13" s="4"/>
      <c r="Y13" s="4"/>
      <c r="Z13" s="4"/>
      <c r="AA13" s="4"/>
      <c r="AB13" s="4"/>
      <c r="AC13" s="1"/>
      <c r="AD13" s="2"/>
      <c r="AE13" s="4"/>
      <c r="AF13" s="4"/>
      <c r="AG13" s="4"/>
      <c r="AH13" s="4"/>
      <c r="AI13" s="4"/>
      <c r="AJ13" s="1"/>
      <c r="AK13" s="2"/>
      <c r="AL13" s="4"/>
      <c r="AM13" s="4"/>
      <c r="AN13" s="12">
        <f t="shared" ref="AN13:AN14" si="10">AO13+AP13</f>
        <v>0</v>
      </c>
      <c r="AO13" s="13">
        <f t="shared" ref="AO13:AO14" si="11">COUNTIFS(C13:AM13,"○")+COUNTIFS(C13:AM13,"●")</f>
        <v>0</v>
      </c>
      <c r="AP13" s="13">
        <f t="shared" ref="AP13:AP14" si="12">COUNTIFS(C13:AM13,"▲")</f>
        <v>0</v>
      </c>
      <c r="AQ13" s="11" t="str">
        <f t="shared" ref="AQ13:AQ14" si="13">IF(AN13=0,"－",AP13/AN13)</f>
        <v>－</v>
      </c>
      <c r="AR13" s="30" t="str">
        <f t="shared" ref="AR13:AR14" si="14">IF(AQ13&gt;=0.285,"○","×")</f>
        <v>○</v>
      </c>
      <c r="AS13" s="31"/>
      <c r="AT13" s="54"/>
    </row>
    <row r="14" spans="1:46" ht="13.95" customHeight="1" x14ac:dyDescent="0.45">
      <c r="A14" s="21"/>
      <c r="B14" s="53" t="s">
        <v>34</v>
      </c>
      <c r="C14" s="4"/>
      <c r="D14" s="4"/>
      <c r="E14" s="4"/>
      <c r="F14" s="4"/>
      <c r="G14" s="4"/>
      <c r="H14" s="1"/>
      <c r="I14" s="2"/>
      <c r="J14" s="4"/>
      <c r="K14" s="4"/>
      <c r="L14" s="4"/>
      <c r="M14" s="4"/>
      <c r="N14" s="4"/>
      <c r="O14" s="1"/>
      <c r="P14" s="2"/>
      <c r="Q14" s="4"/>
      <c r="R14" s="4"/>
      <c r="S14" s="4"/>
      <c r="T14" s="4"/>
      <c r="U14" s="4"/>
      <c r="V14" s="1"/>
      <c r="W14" s="2"/>
      <c r="X14" s="4"/>
      <c r="Y14" s="4"/>
      <c r="Z14" s="4"/>
      <c r="AA14" s="4"/>
      <c r="AB14" s="4"/>
      <c r="AC14" s="1"/>
      <c r="AD14" s="2"/>
      <c r="AE14" s="4"/>
      <c r="AF14" s="4"/>
      <c r="AG14" s="4"/>
      <c r="AH14" s="4"/>
      <c r="AI14" s="4"/>
      <c r="AJ14" s="1"/>
      <c r="AK14" s="2"/>
      <c r="AL14" s="4"/>
      <c r="AM14" s="4"/>
      <c r="AN14" s="12">
        <f t="shared" si="10"/>
        <v>0</v>
      </c>
      <c r="AO14" s="13">
        <f t="shared" si="11"/>
        <v>0</v>
      </c>
      <c r="AP14" s="13">
        <f t="shared" si="12"/>
        <v>0</v>
      </c>
      <c r="AQ14" s="11" t="str">
        <f t="shared" si="13"/>
        <v>－</v>
      </c>
      <c r="AR14" s="10" t="str">
        <f t="shared" si="14"/>
        <v>○</v>
      </c>
      <c r="AS14" s="4" t="s">
        <v>7</v>
      </c>
      <c r="AT14" s="54"/>
    </row>
    <row r="15" spans="1:46" ht="13.95" customHeight="1" x14ac:dyDescent="0.45">
      <c r="A15" s="26"/>
      <c r="B15" s="53" t="s">
        <v>42</v>
      </c>
      <c r="C15" s="9"/>
      <c r="D15" s="9"/>
      <c r="E15" s="9"/>
      <c r="F15" s="9"/>
      <c r="G15" s="9"/>
      <c r="H15" s="1"/>
      <c r="I15" s="2"/>
      <c r="J15" s="9"/>
      <c r="K15" s="9"/>
      <c r="L15" s="9"/>
      <c r="M15" s="9"/>
      <c r="N15" s="9"/>
      <c r="O15" s="1"/>
      <c r="P15" s="2"/>
      <c r="Q15" s="9"/>
      <c r="R15" s="9"/>
      <c r="S15" s="9"/>
      <c r="T15" s="9"/>
      <c r="U15" s="9"/>
      <c r="V15" s="1"/>
      <c r="W15" s="2"/>
      <c r="X15" s="9"/>
      <c r="Y15" s="9"/>
      <c r="Z15" s="9"/>
      <c r="AA15" s="9"/>
      <c r="AB15" s="9"/>
      <c r="AC15" s="1"/>
      <c r="AD15" s="2"/>
      <c r="AE15" s="9"/>
      <c r="AF15" s="9"/>
      <c r="AG15" s="9"/>
      <c r="AH15" s="9"/>
      <c r="AI15" s="9"/>
      <c r="AJ15" s="1"/>
      <c r="AK15" s="2"/>
      <c r="AL15" s="9"/>
      <c r="AM15" s="9"/>
      <c r="AN15" s="37" t="str">
        <f t="shared" ref="AN15" si="15">+A16</f>
        <v>7月</v>
      </c>
      <c r="AO15" s="38"/>
      <c r="AP15" s="39"/>
      <c r="AQ15" s="40"/>
      <c r="AR15" s="41"/>
      <c r="AS15" s="41"/>
      <c r="AT15" s="42"/>
    </row>
    <row r="16" spans="1:46" ht="13.95" customHeight="1" x14ac:dyDescent="0.45">
      <c r="A16" s="20" t="s">
        <v>24</v>
      </c>
      <c r="B16" s="53" t="s">
        <v>33</v>
      </c>
      <c r="C16" s="4"/>
      <c r="D16" s="4"/>
      <c r="E16" s="4"/>
      <c r="F16" s="4"/>
      <c r="G16" s="4"/>
      <c r="H16" s="1"/>
      <c r="I16" s="2"/>
      <c r="J16" s="4"/>
      <c r="K16" s="4"/>
      <c r="L16" s="4"/>
      <c r="M16" s="4"/>
      <c r="N16" s="4"/>
      <c r="O16" s="1"/>
      <c r="P16" s="2"/>
      <c r="Q16" s="4"/>
      <c r="R16" s="4"/>
      <c r="S16" s="4"/>
      <c r="T16" s="4"/>
      <c r="U16" s="4"/>
      <c r="V16" s="1"/>
      <c r="W16" s="2"/>
      <c r="X16" s="4"/>
      <c r="Y16" s="4"/>
      <c r="Z16" s="4"/>
      <c r="AA16" s="4"/>
      <c r="AB16" s="4"/>
      <c r="AC16" s="1"/>
      <c r="AD16" s="2"/>
      <c r="AE16" s="4"/>
      <c r="AF16" s="4"/>
      <c r="AG16" s="4"/>
      <c r="AH16" s="4"/>
      <c r="AI16" s="4"/>
      <c r="AJ16" s="1"/>
      <c r="AK16" s="2"/>
      <c r="AL16" s="4"/>
      <c r="AM16" s="4"/>
      <c r="AN16" s="12">
        <f t="shared" ref="AN16:AN17" si="16">AO16+AP16</f>
        <v>0</v>
      </c>
      <c r="AO16" s="13">
        <f t="shared" ref="AO16:AO17" si="17">COUNTIFS(C16:AM16,"○")+COUNTIFS(C16:AM16,"●")</f>
        <v>0</v>
      </c>
      <c r="AP16" s="13">
        <f t="shared" ref="AP16:AP17" si="18">COUNTIFS(C16:AM16,"▲")</f>
        <v>0</v>
      </c>
      <c r="AQ16" s="11" t="str">
        <f t="shared" ref="AQ16:AQ17" si="19">IF(AN16=0,"－",AP16/AN16)</f>
        <v>－</v>
      </c>
      <c r="AR16" s="30" t="str">
        <f t="shared" ref="AR16:AR17" si="20">IF(AQ16&gt;=0.285,"○","×")</f>
        <v>○</v>
      </c>
      <c r="AS16" s="31"/>
      <c r="AT16" s="54"/>
    </row>
    <row r="17" spans="1:46" ht="13.95" customHeight="1" x14ac:dyDescent="0.45">
      <c r="A17" s="21"/>
      <c r="B17" s="53" t="s">
        <v>34</v>
      </c>
      <c r="C17" s="4"/>
      <c r="D17" s="4"/>
      <c r="E17" s="4"/>
      <c r="F17" s="4"/>
      <c r="G17" s="4"/>
      <c r="H17" s="1"/>
      <c r="I17" s="2"/>
      <c r="J17" s="4"/>
      <c r="K17" s="4"/>
      <c r="L17" s="4"/>
      <c r="M17" s="4"/>
      <c r="N17" s="4"/>
      <c r="O17" s="1"/>
      <c r="P17" s="2"/>
      <c r="Q17" s="4"/>
      <c r="R17" s="4"/>
      <c r="S17" s="4"/>
      <c r="T17" s="4"/>
      <c r="U17" s="4"/>
      <c r="V17" s="1"/>
      <c r="W17" s="2"/>
      <c r="X17" s="4"/>
      <c r="Y17" s="4"/>
      <c r="Z17" s="4"/>
      <c r="AA17" s="4"/>
      <c r="AB17" s="4"/>
      <c r="AC17" s="1"/>
      <c r="AD17" s="2"/>
      <c r="AE17" s="4"/>
      <c r="AF17" s="4"/>
      <c r="AG17" s="4"/>
      <c r="AH17" s="4"/>
      <c r="AI17" s="8"/>
      <c r="AJ17" s="1"/>
      <c r="AK17" s="2"/>
      <c r="AL17" s="4"/>
      <c r="AM17" s="4"/>
      <c r="AN17" s="12">
        <f t="shared" si="16"/>
        <v>0</v>
      </c>
      <c r="AO17" s="13">
        <f t="shared" si="17"/>
        <v>0</v>
      </c>
      <c r="AP17" s="13">
        <f t="shared" si="18"/>
        <v>0</v>
      </c>
      <c r="AQ17" s="11" t="str">
        <f t="shared" si="19"/>
        <v>－</v>
      </c>
      <c r="AR17" s="10" t="str">
        <f t="shared" si="20"/>
        <v>○</v>
      </c>
      <c r="AS17" s="4" t="s">
        <v>7</v>
      </c>
      <c r="AT17" s="54"/>
    </row>
    <row r="18" spans="1:46" ht="13.95" customHeight="1" x14ac:dyDescent="0.45">
      <c r="A18" s="26"/>
      <c r="B18" s="53" t="s">
        <v>42</v>
      </c>
      <c r="C18" s="9"/>
      <c r="D18" s="9"/>
      <c r="E18" s="9"/>
      <c r="F18" s="9"/>
      <c r="G18" s="9"/>
      <c r="H18" s="1"/>
      <c r="I18" s="2"/>
      <c r="J18" s="9"/>
      <c r="K18" s="9"/>
      <c r="L18" s="9"/>
      <c r="M18" s="9"/>
      <c r="N18" s="9"/>
      <c r="O18" s="1"/>
      <c r="P18" s="2"/>
      <c r="Q18" s="9"/>
      <c r="R18" s="9"/>
      <c r="S18" s="9"/>
      <c r="T18" s="9"/>
      <c r="U18" s="9"/>
      <c r="V18" s="1"/>
      <c r="W18" s="2"/>
      <c r="X18" s="9"/>
      <c r="Y18" s="9"/>
      <c r="Z18" s="9"/>
      <c r="AA18" s="9"/>
      <c r="AB18" s="9"/>
      <c r="AC18" s="1"/>
      <c r="AD18" s="2"/>
      <c r="AE18" s="9"/>
      <c r="AF18" s="9"/>
      <c r="AG18" s="9"/>
      <c r="AH18" s="9"/>
      <c r="AI18" s="9"/>
      <c r="AJ18" s="1"/>
      <c r="AK18" s="2"/>
      <c r="AL18" s="9"/>
      <c r="AM18" s="9"/>
      <c r="AN18" s="37" t="str">
        <f t="shared" ref="AN18" si="21">+A19</f>
        <v>8月</v>
      </c>
      <c r="AO18" s="38"/>
      <c r="AP18" s="39"/>
      <c r="AQ18" s="40"/>
      <c r="AR18" s="41"/>
      <c r="AS18" s="41"/>
      <c r="AT18" s="42"/>
    </row>
    <row r="19" spans="1:46" ht="13.95" customHeight="1" x14ac:dyDescent="0.45">
      <c r="A19" s="20" t="s">
        <v>25</v>
      </c>
      <c r="B19" s="53" t="s">
        <v>33</v>
      </c>
      <c r="C19" s="4"/>
      <c r="D19" s="4"/>
      <c r="E19" s="4"/>
      <c r="F19" s="4"/>
      <c r="G19" s="4"/>
      <c r="H19" s="1"/>
      <c r="I19" s="2"/>
      <c r="J19" s="4"/>
      <c r="K19" s="4"/>
      <c r="L19" s="4"/>
      <c r="M19" s="4"/>
      <c r="N19" s="4"/>
      <c r="O19" s="1"/>
      <c r="P19" s="2"/>
      <c r="Q19" s="4"/>
      <c r="R19" s="4"/>
      <c r="S19" s="4"/>
      <c r="T19" s="4"/>
      <c r="U19" s="4"/>
      <c r="V19" s="1"/>
      <c r="W19" s="2"/>
      <c r="X19" s="4"/>
      <c r="Y19" s="4"/>
      <c r="Z19" s="4"/>
      <c r="AA19" s="4"/>
      <c r="AB19" s="4"/>
      <c r="AC19" s="1"/>
      <c r="AD19" s="2"/>
      <c r="AE19" s="4"/>
      <c r="AF19" s="4"/>
      <c r="AG19" s="4"/>
      <c r="AH19" s="4"/>
      <c r="AI19" s="4"/>
      <c r="AJ19" s="1"/>
      <c r="AK19" s="2"/>
      <c r="AL19" s="4"/>
      <c r="AM19" s="4"/>
      <c r="AN19" s="12">
        <f t="shared" ref="AN19:AN20" si="22">AO19+AP19</f>
        <v>0</v>
      </c>
      <c r="AO19" s="13">
        <f t="shared" ref="AO19:AO20" si="23">COUNTIFS(C19:AM19,"○")+COUNTIFS(C19:AM19,"●")</f>
        <v>0</v>
      </c>
      <c r="AP19" s="13">
        <f t="shared" ref="AP19:AP20" si="24">COUNTIFS(C19:AM19,"▲")</f>
        <v>0</v>
      </c>
      <c r="AQ19" s="11" t="str">
        <f t="shared" ref="AQ19:AQ20" si="25">IF(AN19=0,"－",AP19/AN19)</f>
        <v>－</v>
      </c>
      <c r="AR19" s="30" t="str">
        <f t="shared" ref="AR19:AR20" si="26">IF(AQ19&gt;=0.285,"○","×")</f>
        <v>○</v>
      </c>
      <c r="AS19" s="31"/>
      <c r="AT19" s="54"/>
    </row>
    <row r="20" spans="1:46" ht="13.95" customHeight="1" x14ac:dyDescent="0.45">
      <c r="A20" s="21"/>
      <c r="B20" s="53" t="s">
        <v>34</v>
      </c>
      <c r="C20" s="4"/>
      <c r="D20" s="4"/>
      <c r="E20" s="4"/>
      <c r="F20" s="4"/>
      <c r="G20" s="4"/>
      <c r="H20" s="1"/>
      <c r="I20" s="2"/>
      <c r="J20" s="4"/>
      <c r="K20" s="4"/>
      <c r="L20" s="4"/>
      <c r="M20" s="4"/>
      <c r="N20" s="4"/>
      <c r="O20" s="1"/>
      <c r="P20" s="2"/>
      <c r="Q20" s="4"/>
      <c r="R20" s="4"/>
      <c r="S20" s="4"/>
      <c r="T20" s="4"/>
      <c r="U20" s="4"/>
      <c r="V20" s="1"/>
      <c r="W20" s="2"/>
      <c r="X20" s="4"/>
      <c r="Y20" s="4"/>
      <c r="Z20" s="4"/>
      <c r="AA20" s="4"/>
      <c r="AB20" s="4"/>
      <c r="AC20" s="1"/>
      <c r="AD20" s="2"/>
      <c r="AE20" s="4"/>
      <c r="AF20" s="4"/>
      <c r="AG20" s="4"/>
      <c r="AH20" s="4"/>
      <c r="AI20" s="4"/>
      <c r="AJ20" s="1"/>
      <c r="AK20" s="2"/>
      <c r="AL20" s="4"/>
      <c r="AM20" s="4"/>
      <c r="AN20" s="12">
        <f t="shared" si="22"/>
        <v>0</v>
      </c>
      <c r="AO20" s="13">
        <f t="shared" si="23"/>
        <v>0</v>
      </c>
      <c r="AP20" s="13">
        <f t="shared" si="24"/>
        <v>0</v>
      </c>
      <c r="AQ20" s="11" t="str">
        <f t="shared" si="25"/>
        <v>－</v>
      </c>
      <c r="AR20" s="10" t="str">
        <f t="shared" si="26"/>
        <v>○</v>
      </c>
      <c r="AS20" s="4" t="s">
        <v>7</v>
      </c>
      <c r="AT20" s="54"/>
    </row>
    <row r="21" spans="1:46" ht="13.95" customHeight="1" x14ac:dyDescent="0.45">
      <c r="A21" s="26"/>
      <c r="B21" s="53" t="s">
        <v>42</v>
      </c>
      <c r="C21" s="9"/>
      <c r="D21" s="9"/>
      <c r="E21" s="9"/>
      <c r="F21" s="9"/>
      <c r="G21" s="9"/>
      <c r="H21" s="1"/>
      <c r="I21" s="2"/>
      <c r="J21" s="9"/>
      <c r="K21" s="9"/>
      <c r="L21" s="9"/>
      <c r="M21" s="9"/>
      <c r="N21" s="9"/>
      <c r="O21" s="1"/>
      <c r="P21" s="2"/>
      <c r="Q21" s="9"/>
      <c r="R21" s="9"/>
      <c r="S21" s="9"/>
      <c r="T21" s="9"/>
      <c r="U21" s="9"/>
      <c r="V21" s="1"/>
      <c r="W21" s="2"/>
      <c r="X21" s="9"/>
      <c r="Y21" s="9"/>
      <c r="Z21" s="9"/>
      <c r="AA21" s="9"/>
      <c r="AB21" s="9"/>
      <c r="AC21" s="1"/>
      <c r="AD21" s="2"/>
      <c r="AE21" s="9"/>
      <c r="AF21" s="9"/>
      <c r="AG21" s="9"/>
      <c r="AH21" s="9"/>
      <c r="AI21" s="9"/>
      <c r="AJ21" s="1"/>
      <c r="AK21" s="2"/>
      <c r="AL21" s="9"/>
      <c r="AM21" s="9"/>
      <c r="AN21" s="37" t="str">
        <f t="shared" ref="AN21" si="27">+A22</f>
        <v>9月</v>
      </c>
      <c r="AO21" s="38"/>
      <c r="AP21" s="39"/>
      <c r="AQ21" s="40"/>
      <c r="AR21" s="41"/>
      <c r="AS21" s="41"/>
      <c r="AT21" s="42"/>
    </row>
    <row r="22" spans="1:46" ht="13.95" customHeight="1" x14ac:dyDescent="0.45">
      <c r="A22" s="20" t="s">
        <v>26</v>
      </c>
      <c r="B22" s="53" t="s">
        <v>33</v>
      </c>
      <c r="C22" s="4"/>
      <c r="D22" s="4"/>
      <c r="E22" s="4"/>
      <c r="F22" s="4"/>
      <c r="G22" s="4"/>
      <c r="H22" s="1"/>
      <c r="I22" s="2"/>
      <c r="J22" s="4"/>
      <c r="K22" s="4"/>
      <c r="L22" s="4"/>
      <c r="M22" s="4"/>
      <c r="N22" s="4"/>
      <c r="O22" s="1"/>
      <c r="P22" s="2"/>
      <c r="Q22" s="4"/>
      <c r="R22" s="4"/>
      <c r="S22" s="4"/>
      <c r="T22" s="4"/>
      <c r="U22" s="4"/>
      <c r="V22" s="1"/>
      <c r="W22" s="2"/>
      <c r="X22" s="4"/>
      <c r="Y22" s="4"/>
      <c r="Z22" s="4"/>
      <c r="AA22" s="4"/>
      <c r="AB22" s="4"/>
      <c r="AC22" s="1"/>
      <c r="AD22" s="2"/>
      <c r="AE22" s="4"/>
      <c r="AF22" s="4"/>
      <c r="AG22" s="4"/>
      <c r="AH22" s="4"/>
      <c r="AI22" s="8"/>
      <c r="AJ22" s="1"/>
      <c r="AK22" s="2"/>
      <c r="AL22" s="4"/>
      <c r="AM22" s="4"/>
      <c r="AN22" s="12">
        <f t="shared" ref="AN22:AN23" si="28">AO22+AP22</f>
        <v>0</v>
      </c>
      <c r="AO22" s="13">
        <f t="shared" ref="AO22:AO23" si="29">COUNTIFS(C22:AM22,"○")+COUNTIFS(C22:AM22,"●")</f>
        <v>0</v>
      </c>
      <c r="AP22" s="13">
        <f t="shared" ref="AP22:AP23" si="30">COUNTIFS(C22:AM22,"▲")</f>
        <v>0</v>
      </c>
      <c r="AQ22" s="11" t="str">
        <f t="shared" ref="AQ22:AQ23" si="31">IF(AN22=0,"－",AP22/AN22)</f>
        <v>－</v>
      </c>
      <c r="AR22" s="30" t="str">
        <f t="shared" ref="AR22:AR23" si="32">IF(AQ22&gt;=0.285,"○","×")</f>
        <v>○</v>
      </c>
      <c r="AS22" s="31"/>
      <c r="AT22" s="54"/>
    </row>
    <row r="23" spans="1:46" ht="13.95" customHeight="1" x14ac:dyDescent="0.45">
      <c r="A23" s="21"/>
      <c r="B23" s="53" t="s">
        <v>34</v>
      </c>
      <c r="C23" s="4"/>
      <c r="D23" s="4"/>
      <c r="E23" s="4"/>
      <c r="F23" s="4"/>
      <c r="G23" s="4"/>
      <c r="H23" s="1"/>
      <c r="I23" s="2"/>
      <c r="J23" s="4"/>
      <c r="K23" s="4"/>
      <c r="L23" s="4"/>
      <c r="M23" s="4"/>
      <c r="N23" s="4"/>
      <c r="O23" s="1"/>
      <c r="P23" s="2"/>
      <c r="Q23" s="4"/>
      <c r="R23" s="4"/>
      <c r="S23" s="4"/>
      <c r="T23" s="4"/>
      <c r="U23" s="4"/>
      <c r="V23" s="1"/>
      <c r="W23" s="2"/>
      <c r="X23" s="4"/>
      <c r="Y23" s="4"/>
      <c r="Z23" s="4"/>
      <c r="AA23" s="4"/>
      <c r="AB23" s="4"/>
      <c r="AC23" s="1"/>
      <c r="AD23" s="2"/>
      <c r="AE23" s="4"/>
      <c r="AF23" s="4"/>
      <c r="AG23" s="4"/>
      <c r="AH23" s="4"/>
      <c r="AI23" s="8"/>
      <c r="AJ23" s="1"/>
      <c r="AK23" s="2"/>
      <c r="AL23" s="4"/>
      <c r="AM23" s="4"/>
      <c r="AN23" s="12">
        <f t="shared" si="28"/>
        <v>0</v>
      </c>
      <c r="AO23" s="13">
        <f t="shared" si="29"/>
        <v>0</v>
      </c>
      <c r="AP23" s="13">
        <f t="shared" si="30"/>
        <v>0</v>
      </c>
      <c r="AQ23" s="11" t="str">
        <f t="shared" si="31"/>
        <v>－</v>
      </c>
      <c r="AR23" s="10" t="str">
        <f t="shared" si="32"/>
        <v>○</v>
      </c>
      <c r="AS23" s="4" t="s">
        <v>7</v>
      </c>
      <c r="AT23" s="54"/>
    </row>
    <row r="24" spans="1:46" ht="13.95" customHeight="1" x14ac:dyDescent="0.45">
      <c r="A24" s="26"/>
      <c r="B24" s="53" t="s">
        <v>42</v>
      </c>
      <c r="C24" s="9"/>
      <c r="D24" s="9"/>
      <c r="E24" s="9"/>
      <c r="F24" s="9"/>
      <c r="G24" s="9"/>
      <c r="H24" s="1"/>
      <c r="I24" s="2"/>
      <c r="J24" s="9"/>
      <c r="K24" s="9"/>
      <c r="L24" s="9"/>
      <c r="M24" s="9"/>
      <c r="N24" s="9"/>
      <c r="O24" s="1"/>
      <c r="P24" s="2"/>
      <c r="Q24" s="9"/>
      <c r="R24" s="9"/>
      <c r="S24" s="9"/>
      <c r="T24" s="9"/>
      <c r="U24" s="9"/>
      <c r="V24" s="1"/>
      <c r="W24" s="2"/>
      <c r="X24" s="9"/>
      <c r="Y24" s="9"/>
      <c r="Z24" s="9"/>
      <c r="AA24" s="9"/>
      <c r="AB24" s="9"/>
      <c r="AC24" s="1"/>
      <c r="AD24" s="2"/>
      <c r="AE24" s="9"/>
      <c r="AF24" s="9"/>
      <c r="AG24" s="9"/>
      <c r="AH24" s="9"/>
      <c r="AI24" s="9"/>
      <c r="AJ24" s="1"/>
      <c r="AK24" s="2"/>
      <c r="AL24" s="9"/>
      <c r="AM24" s="9"/>
      <c r="AN24" s="37" t="str">
        <f t="shared" ref="AN24" si="33">+A25</f>
        <v>10月</v>
      </c>
      <c r="AO24" s="38"/>
      <c r="AP24" s="39"/>
      <c r="AQ24" s="40"/>
      <c r="AR24" s="41"/>
      <c r="AS24" s="41"/>
      <c r="AT24" s="42"/>
    </row>
    <row r="25" spans="1:46" ht="13.95" customHeight="1" x14ac:dyDescent="0.45">
      <c r="A25" s="20" t="s">
        <v>27</v>
      </c>
      <c r="B25" s="53" t="s">
        <v>33</v>
      </c>
      <c r="C25" s="4"/>
      <c r="D25" s="4"/>
      <c r="E25" s="4"/>
      <c r="F25" s="4"/>
      <c r="G25" s="4"/>
      <c r="H25" s="1"/>
      <c r="I25" s="2"/>
      <c r="J25" s="4"/>
      <c r="K25" s="4"/>
      <c r="L25" s="4"/>
      <c r="M25" s="4"/>
      <c r="N25" s="4"/>
      <c r="O25" s="1"/>
      <c r="P25" s="2"/>
      <c r="Q25" s="4"/>
      <c r="R25" s="4"/>
      <c r="S25" s="4"/>
      <c r="T25" s="4"/>
      <c r="U25" s="4"/>
      <c r="V25" s="1"/>
      <c r="W25" s="2"/>
      <c r="X25" s="4"/>
      <c r="Y25" s="4"/>
      <c r="Z25" s="4"/>
      <c r="AA25" s="4"/>
      <c r="AB25" s="4"/>
      <c r="AC25" s="1"/>
      <c r="AD25" s="2"/>
      <c r="AE25" s="4"/>
      <c r="AF25" s="4"/>
      <c r="AG25" s="4"/>
      <c r="AH25" s="4"/>
      <c r="AI25" s="4"/>
      <c r="AJ25" s="1"/>
      <c r="AK25" s="2"/>
      <c r="AL25" s="4"/>
      <c r="AM25" s="4"/>
      <c r="AN25" s="12">
        <f t="shared" ref="AN25:AN26" si="34">AO25+AP25</f>
        <v>0</v>
      </c>
      <c r="AO25" s="13">
        <f t="shared" ref="AO25:AO26" si="35">COUNTIFS(C25:AM25,"○")+COUNTIFS(C25:AM25,"●")</f>
        <v>0</v>
      </c>
      <c r="AP25" s="13">
        <f t="shared" ref="AP25:AP26" si="36">COUNTIFS(C25:AM25,"▲")</f>
        <v>0</v>
      </c>
      <c r="AQ25" s="11" t="str">
        <f t="shared" ref="AQ25:AQ26" si="37">IF(AN25=0,"－",AP25/AN25)</f>
        <v>－</v>
      </c>
      <c r="AR25" s="30" t="str">
        <f t="shared" ref="AR25:AR26" si="38">IF(AQ25&gt;=0.285,"○","×")</f>
        <v>○</v>
      </c>
      <c r="AS25" s="31"/>
      <c r="AT25" s="54"/>
    </row>
    <row r="26" spans="1:46" ht="13.95" customHeight="1" x14ac:dyDescent="0.45">
      <c r="A26" s="21"/>
      <c r="B26" s="53" t="s">
        <v>34</v>
      </c>
      <c r="C26" s="4"/>
      <c r="D26" s="4"/>
      <c r="E26" s="4"/>
      <c r="F26" s="4"/>
      <c r="G26" s="4"/>
      <c r="H26" s="1"/>
      <c r="I26" s="2"/>
      <c r="J26" s="4"/>
      <c r="K26" s="4"/>
      <c r="L26" s="4"/>
      <c r="M26" s="4"/>
      <c r="N26" s="4"/>
      <c r="O26" s="1"/>
      <c r="P26" s="2"/>
      <c r="Q26" s="4"/>
      <c r="R26" s="4"/>
      <c r="S26" s="4"/>
      <c r="T26" s="4"/>
      <c r="U26" s="4"/>
      <c r="V26" s="1"/>
      <c r="W26" s="2"/>
      <c r="X26" s="4"/>
      <c r="Y26" s="4"/>
      <c r="Z26" s="4"/>
      <c r="AA26" s="4"/>
      <c r="AB26" s="4"/>
      <c r="AC26" s="1"/>
      <c r="AD26" s="2"/>
      <c r="AE26" s="4"/>
      <c r="AF26" s="4"/>
      <c r="AG26" s="4"/>
      <c r="AH26" s="4"/>
      <c r="AI26" s="4"/>
      <c r="AJ26" s="1"/>
      <c r="AK26" s="2"/>
      <c r="AL26" s="4"/>
      <c r="AM26" s="4"/>
      <c r="AN26" s="12">
        <f t="shared" si="34"/>
        <v>0</v>
      </c>
      <c r="AO26" s="13">
        <f t="shared" si="35"/>
        <v>0</v>
      </c>
      <c r="AP26" s="13">
        <f t="shared" si="36"/>
        <v>0</v>
      </c>
      <c r="AQ26" s="11" t="str">
        <f t="shared" si="37"/>
        <v>－</v>
      </c>
      <c r="AR26" s="10" t="str">
        <f t="shared" si="38"/>
        <v>○</v>
      </c>
      <c r="AS26" s="4" t="s">
        <v>7</v>
      </c>
      <c r="AT26" s="54"/>
    </row>
    <row r="27" spans="1:46" ht="13.95" customHeight="1" x14ac:dyDescent="0.45">
      <c r="A27" s="26"/>
      <c r="B27" s="53" t="s">
        <v>42</v>
      </c>
      <c r="C27" s="9"/>
      <c r="D27" s="9"/>
      <c r="E27" s="9"/>
      <c r="F27" s="9"/>
      <c r="G27" s="9"/>
      <c r="H27" s="1"/>
      <c r="I27" s="2"/>
      <c r="J27" s="9"/>
      <c r="K27" s="9"/>
      <c r="L27" s="9"/>
      <c r="M27" s="9"/>
      <c r="N27" s="9"/>
      <c r="O27" s="1"/>
      <c r="P27" s="2"/>
      <c r="Q27" s="9"/>
      <c r="R27" s="9"/>
      <c r="S27" s="9"/>
      <c r="T27" s="9"/>
      <c r="U27" s="9"/>
      <c r="V27" s="1"/>
      <c r="W27" s="2"/>
      <c r="X27" s="9"/>
      <c r="Y27" s="9"/>
      <c r="Z27" s="9"/>
      <c r="AA27" s="9"/>
      <c r="AB27" s="9"/>
      <c r="AC27" s="1"/>
      <c r="AD27" s="2"/>
      <c r="AE27" s="9"/>
      <c r="AF27" s="9"/>
      <c r="AG27" s="9"/>
      <c r="AH27" s="9"/>
      <c r="AI27" s="9"/>
      <c r="AJ27" s="1"/>
      <c r="AK27" s="2"/>
      <c r="AL27" s="9"/>
      <c r="AM27" s="9"/>
      <c r="AN27" s="37" t="str">
        <f t="shared" ref="AN27" si="39">+A28</f>
        <v>11月</v>
      </c>
      <c r="AO27" s="38"/>
      <c r="AP27" s="39"/>
      <c r="AQ27" s="40"/>
      <c r="AR27" s="41"/>
      <c r="AS27" s="41"/>
      <c r="AT27" s="42"/>
    </row>
    <row r="28" spans="1:46" ht="13.95" customHeight="1" x14ac:dyDescent="0.45">
      <c r="A28" s="20" t="s">
        <v>28</v>
      </c>
      <c r="B28" s="53" t="s">
        <v>33</v>
      </c>
      <c r="C28" s="4"/>
      <c r="D28" s="4"/>
      <c r="E28" s="4"/>
      <c r="F28" s="4"/>
      <c r="G28" s="4"/>
      <c r="H28" s="1"/>
      <c r="I28" s="2"/>
      <c r="J28" s="4"/>
      <c r="K28" s="4"/>
      <c r="L28" s="4"/>
      <c r="M28" s="4"/>
      <c r="N28" s="4"/>
      <c r="O28" s="1"/>
      <c r="P28" s="2"/>
      <c r="Q28" s="4"/>
      <c r="R28" s="4"/>
      <c r="S28" s="4"/>
      <c r="T28" s="4"/>
      <c r="U28" s="4"/>
      <c r="V28" s="1"/>
      <c r="W28" s="2"/>
      <c r="X28" s="4"/>
      <c r="Y28" s="4"/>
      <c r="Z28" s="4"/>
      <c r="AA28" s="4"/>
      <c r="AB28" s="4"/>
      <c r="AC28" s="1"/>
      <c r="AD28" s="2"/>
      <c r="AE28" s="4"/>
      <c r="AF28" s="4"/>
      <c r="AG28" s="4"/>
      <c r="AH28" s="4"/>
      <c r="AI28" s="4"/>
      <c r="AJ28" s="1"/>
      <c r="AK28" s="2"/>
      <c r="AL28" s="4"/>
      <c r="AM28" s="4"/>
      <c r="AN28" s="12">
        <f t="shared" ref="AN28:AN29" si="40">AO28+AP28</f>
        <v>0</v>
      </c>
      <c r="AO28" s="13">
        <f t="shared" ref="AO28:AO29" si="41">COUNTIFS(C28:AM28,"○")+COUNTIFS(C28:AM28,"●")</f>
        <v>0</v>
      </c>
      <c r="AP28" s="13">
        <f t="shared" ref="AP28:AP29" si="42">COUNTIFS(C28:AM28,"▲")</f>
        <v>0</v>
      </c>
      <c r="AQ28" s="11" t="str">
        <f t="shared" ref="AQ28:AQ29" si="43">IF(AN28=0,"－",AP28/AN28)</f>
        <v>－</v>
      </c>
      <c r="AR28" s="30" t="str">
        <f t="shared" ref="AR28:AR29" si="44">IF(AQ28&gt;=0.285,"○","×")</f>
        <v>○</v>
      </c>
      <c r="AS28" s="31"/>
      <c r="AT28" s="54"/>
    </row>
    <row r="29" spans="1:46" ht="13.95" customHeight="1" x14ac:dyDescent="0.45">
      <c r="A29" s="21"/>
      <c r="B29" s="53" t="s">
        <v>34</v>
      </c>
      <c r="C29" s="4"/>
      <c r="D29" s="4"/>
      <c r="E29" s="4"/>
      <c r="F29" s="4"/>
      <c r="G29" s="4"/>
      <c r="H29" s="1"/>
      <c r="I29" s="2"/>
      <c r="J29" s="4"/>
      <c r="K29" s="4"/>
      <c r="L29" s="4"/>
      <c r="M29" s="4"/>
      <c r="N29" s="4"/>
      <c r="O29" s="1"/>
      <c r="P29" s="2"/>
      <c r="Q29" s="4"/>
      <c r="R29" s="4"/>
      <c r="S29" s="4"/>
      <c r="T29" s="4"/>
      <c r="U29" s="4"/>
      <c r="V29" s="1"/>
      <c r="W29" s="2"/>
      <c r="X29" s="4"/>
      <c r="Y29" s="4"/>
      <c r="Z29" s="4"/>
      <c r="AA29" s="4"/>
      <c r="AB29" s="4"/>
      <c r="AC29" s="1"/>
      <c r="AD29" s="2"/>
      <c r="AE29" s="4"/>
      <c r="AF29" s="4"/>
      <c r="AG29" s="4"/>
      <c r="AH29" s="4"/>
      <c r="AI29" s="4"/>
      <c r="AJ29" s="1"/>
      <c r="AK29" s="2"/>
      <c r="AL29" s="4"/>
      <c r="AM29" s="4"/>
      <c r="AN29" s="12">
        <f t="shared" si="40"/>
        <v>0</v>
      </c>
      <c r="AO29" s="13">
        <f t="shared" si="41"/>
        <v>0</v>
      </c>
      <c r="AP29" s="13">
        <f t="shared" si="42"/>
        <v>0</v>
      </c>
      <c r="AQ29" s="11" t="str">
        <f t="shared" si="43"/>
        <v>－</v>
      </c>
      <c r="AR29" s="10" t="str">
        <f t="shared" si="44"/>
        <v>○</v>
      </c>
      <c r="AS29" s="4" t="s">
        <v>7</v>
      </c>
      <c r="AT29" s="54"/>
    </row>
    <row r="30" spans="1:46" ht="13.95" customHeight="1" x14ac:dyDescent="0.45">
      <c r="A30" s="26"/>
      <c r="B30" s="53" t="s">
        <v>42</v>
      </c>
      <c r="C30" s="9"/>
      <c r="D30" s="9"/>
      <c r="E30" s="9"/>
      <c r="F30" s="9"/>
      <c r="G30" s="9"/>
      <c r="H30" s="1"/>
      <c r="I30" s="2"/>
      <c r="J30" s="9"/>
      <c r="K30" s="9"/>
      <c r="L30" s="9"/>
      <c r="M30" s="9"/>
      <c r="N30" s="9"/>
      <c r="O30" s="1"/>
      <c r="P30" s="2"/>
      <c r="Q30" s="9"/>
      <c r="R30" s="9"/>
      <c r="S30" s="9"/>
      <c r="T30" s="9"/>
      <c r="U30" s="9"/>
      <c r="V30" s="1"/>
      <c r="W30" s="2"/>
      <c r="X30" s="9"/>
      <c r="Y30" s="9"/>
      <c r="Z30" s="9"/>
      <c r="AA30" s="9"/>
      <c r="AB30" s="9"/>
      <c r="AC30" s="1"/>
      <c r="AD30" s="2"/>
      <c r="AE30" s="9"/>
      <c r="AF30" s="9"/>
      <c r="AG30" s="9"/>
      <c r="AH30" s="9"/>
      <c r="AI30" s="9"/>
      <c r="AJ30" s="1"/>
      <c r="AK30" s="2"/>
      <c r="AL30" s="9"/>
      <c r="AM30" s="9"/>
      <c r="AN30" s="37" t="str">
        <f t="shared" ref="AN30" si="45">+A31</f>
        <v>12月</v>
      </c>
      <c r="AO30" s="38"/>
      <c r="AP30" s="39"/>
      <c r="AQ30" s="40"/>
      <c r="AR30" s="41"/>
      <c r="AS30" s="41"/>
      <c r="AT30" s="42"/>
    </row>
    <row r="31" spans="1:46" ht="13.95" customHeight="1" x14ac:dyDescent="0.45">
      <c r="A31" s="20" t="s">
        <v>29</v>
      </c>
      <c r="B31" s="53" t="s">
        <v>33</v>
      </c>
      <c r="C31" s="4"/>
      <c r="D31" s="4"/>
      <c r="E31" s="4"/>
      <c r="F31" s="4"/>
      <c r="G31" s="4"/>
      <c r="H31" s="1"/>
      <c r="I31" s="2"/>
      <c r="J31" s="4"/>
      <c r="K31" s="4"/>
      <c r="L31" s="4"/>
      <c r="M31" s="4"/>
      <c r="N31" s="4"/>
      <c r="O31" s="1"/>
      <c r="P31" s="2"/>
      <c r="Q31" s="4"/>
      <c r="R31" s="4"/>
      <c r="S31" s="4"/>
      <c r="T31" s="4"/>
      <c r="U31" s="4"/>
      <c r="V31" s="1"/>
      <c r="W31" s="2"/>
      <c r="X31" s="4"/>
      <c r="Y31" s="4"/>
      <c r="Z31" s="4"/>
      <c r="AA31" s="4"/>
      <c r="AB31" s="4"/>
      <c r="AC31" s="1"/>
      <c r="AD31" s="2"/>
      <c r="AE31" s="4"/>
      <c r="AF31" s="4"/>
      <c r="AG31" s="4"/>
      <c r="AH31" s="4"/>
      <c r="AI31" s="8"/>
      <c r="AJ31" s="1"/>
      <c r="AK31" s="2"/>
      <c r="AL31" s="4"/>
      <c r="AM31" s="4"/>
      <c r="AN31" s="12">
        <f t="shared" ref="AN31:AN32" si="46">AO31+AP31</f>
        <v>0</v>
      </c>
      <c r="AO31" s="13">
        <f t="shared" ref="AO31:AO32" si="47">COUNTIFS(C31:AM31,"○")+COUNTIFS(C31:AM31,"●")</f>
        <v>0</v>
      </c>
      <c r="AP31" s="13">
        <f t="shared" ref="AP31:AP32" si="48">COUNTIFS(C31:AM31,"▲")</f>
        <v>0</v>
      </c>
      <c r="AQ31" s="11" t="str">
        <f t="shared" ref="AQ31:AQ32" si="49">IF(AN31=0,"－",AP31/AN31)</f>
        <v>－</v>
      </c>
      <c r="AR31" s="30" t="str">
        <f t="shared" ref="AR31:AR32" si="50">IF(AQ31&gt;=0.285,"○","×")</f>
        <v>○</v>
      </c>
      <c r="AS31" s="31"/>
      <c r="AT31" s="54"/>
    </row>
    <row r="32" spans="1:46" ht="13.95" customHeight="1" x14ac:dyDescent="0.45">
      <c r="A32" s="21"/>
      <c r="B32" s="53" t="s">
        <v>34</v>
      </c>
      <c r="C32" s="4"/>
      <c r="D32" s="4"/>
      <c r="E32" s="4"/>
      <c r="F32" s="4"/>
      <c r="G32" s="4"/>
      <c r="H32" s="1"/>
      <c r="I32" s="2"/>
      <c r="J32" s="4"/>
      <c r="K32" s="4"/>
      <c r="L32" s="4"/>
      <c r="M32" s="4"/>
      <c r="N32" s="4"/>
      <c r="O32" s="1"/>
      <c r="P32" s="2"/>
      <c r="Q32" s="4"/>
      <c r="R32" s="4"/>
      <c r="S32" s="4"/>
      <c r="T32" s="4"/>
      <c r="U32" s="4"/>
      <c r="V32" s="1"/>
      <c r="W32" s="2"/>
      <c r="X32" s="4"/>
      <c r="Y32" s="4"/>
      <c r="Z32" s="4"/>
      <c r="AA32" s="4"/>
      <c r="AB32" s="4"/>
      <c r="AC32" s="1"/>
      <c r="AD32" s="2"/>
      <c r="AE32" s="4"/>
      <c r="AF32" s="4"/>
      <c r="AG32" s="4"/>
      <c r="AH32" s="4"/>
      <c r="AI32" s="8"/>
      <c r="AJ32" s="1"/>
      <c r="AK32" s="2"/>
      <c r="AL32" s="4"/>
      <c r="AM32" s="4"/>
      <c r="AN32" s="12">
        <f t="shared" si="46"/>
        <v>0</v>
      </c>
      <c r="AO32" s="13">
        <f t="shared" si="47"/>
        <v>0</v>
      </c>
      <c r="AP32" s="13">
        <f t="shared" si="48"/>
        <v>0</v>
      </c>
      <c r="AQ32" s="11" t="str">
        <f t="shared" si="49"/>
        <v>－</v>
      </c>
      <c r="AR32" s="10" t="str">
        <f t="shared" si="50"/>
        <v>○</v>
      </c>
      <c r="AS32" s="4" t="s">
        <v>7</v>
      </c>
      <c r="AT32" s="54"/>
    </row>
    <row r="33" spans="1:46" ht="13.95" customHeight="1" x14ac:dyDescent="0.45">
      <c r="A33" s="26"/>
      <c r="B33" s="53" t="s">
        <v>42</v>
      </c>
      <c r="C33" s="9"/>
      <c r="D33" s="9"/>
      <c r="E33" s="9"/>
      <c r="F33" s="9"/>
      <c r="G33" s="9"/>
      <c r="H33" s="1"/>
      <c r="I33" s="2"/>
      <c r="J33" s="9"/>
      <c r="K33" s="9"/>
      <c r="L33" s="9"/>
      <c r="M33" s="9"/>
      <c r="N33" s="9"/>
      <c r="O33" s="1"/>
      <c r="P33" s="2"/>
      <c r="Q33" s="9"/>
      <c r="R33" s="9"/>
      <c r="S33" s="9"/>
      <c r="T33" s="9"/>
      <c r="U33" s="9"/>
      <c r="V33" s="1"/>
      <c r="W33" s="2"/>
      <c r="X33" s="9"/>
      <c r="Y33" s="9"/>
      <c r="Z33" s="9"/>
      <c r="AA33" s="9"/>
      <c r="AB33" s="9"/>
      <c r="AC33" s="1"/>
      <c r="AD33" s="2"/>
      <c r="AE33" s="9"/>
      <c r="AF33" s="9"/>
      <c r="AG33" s="9"/>
      <c r="AH33" s="9"/>
      <c r="AI33" s="9"/>
      <c r="AJ33" s="1"/>
      <c r="AK33" s="2"/>
      <c r="AL33" s="9"/>
      <c r="AM33" s="9"/>
      <c r="AN33" s="37" t="str">
        <f t="shared" ref="AN33" si="51">+A34</f>
        <v>1月</v>
      </c>
      <c r="AO33" s="38"/>
      <c r="AP33" s="39"/>
      <c r="AQ33" s="40"/>
      <c r="AR33" s="41"/>
      <c r="AS33" s="41"/>
      <c r="AT33" s="42"/>
    </row>
    <row r="34" spans="1:46" ht="13.95" customHeight="1" x14ac:dyDescent="0.45">
      <c r="A34" s="20" t="s">
        <v>30</v>
      </c>
      <c r="B34" s="53" t="s">
        <v>33</v>
      </c>
      <c r="C34" s="4"/>
      <c r="D34" s="4"/>
      <c r="E34" s="4"/>
      <c r="F34" s="4"/>
      <c r="G34" s="4"/>
      <c r="H34" s="1"/>
      <c r="I34" s="2"/>
      <c r="J34" s="4"/>
      <c r="K34" s="4"/>
      <c r="L34" s="4"/>
      <c r="M34" s="4"/>
      <c r="N34" s="4"/>
      <c r="O34" s="1"/>
      <c r="P34" s="2"/>
      <c r="Q34" s="4"/>
      <c r="R34" s="4"/>
      <c r="S34" s="4"/>
      <c r="T34" s="4"/>
      <c r="U34" s="4"/>
      <c r="V34" s="1"/>
      <c r="W34" s="2"/>
      <c r="X34" s="4"/>
      <c r="Y34" s="4"/>
      <c r="Z34" s="4"/>
      <c r="AA34" s="4"/>
      <c r="AB34" s="4"/>
      <c r="AC34" s="1"/>
      <c r="AD34" s="2"/>
      <c r="AE34" s="4"/>
      <c r="AF34" s="4"/>
      <c r="AG34" s="4"/>
      <c r="AH34" s="4"/>
      <c r="AI34" s="4"/>
      <c r="AJ34" s="1"/>
      <c r="AK34" s="2"/>
      <c r="AL34" s="4"/>
      <c r="AM34" s="4"/>
      <c r="AN34" s="12">
        <f t="shared" ref="AN34:AN35" si="52">AO34+AP34</f>
        <v>0</v>
      </c>
      <c r="AO34" s="13">
        <f t="shared" ref="AO34:AO35" si="53">COUNTIFS(C34:AM34,"○")+COUNTIFS(C34:AM34,"●")</f>
        <v>0</v>
      </c>
      <c r="AP34" s="13">
        <f t="shared" ref="AP34:AP35" si="54">COUNTIFS(C34:AM34,"▲")</f>
        <v>0</v>
      </c>
      <c r="AQ34" s="11" t="str">
        <f t="shared" ref="AQ34:AQ35" si="55">IF(AN34=0,"－",AP34/AN34)</f>
        <v>－</v>
      </c>
      <c r="AR34" s="30" t="str">
        <f t="shared" ref="AR34:AR35" si="56">IF(AQ34&gt;=0.285,"○","×")</f>
        <v>○</v>
      </c>
      <c r="AS34" s="31"/>
      <c r="AT34" s="54"/>
    </row>
    <row r="35" spans="1:46" ht="13.95" customHeight="1" x14ac:dyDescent="0.45">
      <c r="A35" s="21"/>
      <c r="B35" s="53" t="s">
        <v>34</v>
      </c>
      <c r="C35" s="4"/>
      <c r="D35" s="4"/>
      <c r="E35" s="4"/>
      <c r="F35" s="4"/>
      <c r="G35" s="4"/>
      <c r="H35" s="1"/>
      <c r="I35" s="2"/>
      <c r="J35" s="4"/>
      <c r="K35" s="4"/>
      <c r="L35" s="4"/>
      <c r="M35" s="4"/>
      <c r="N35" s="4"/>
      <c r="O35" s="1"/>
      <c r="P35" s="2"/>
      <c r="Q35" s="4"/>
      <c r="R35" s="4"/>
      <c r="S35" s="4"/>
      <c r="T35" s="4"/>
      <c r="U35" s="4"/>
      <c r="V35" s="1"/>
      <c r="W35" s="2"/>
      <c r="X35" s="4"/>
      <c r="Y35" s="4"/>
      <c r="Z35" s="4"/>
      <c r="AA35" s="4"/>
      <c r="AB35" s="4"/>
      <c r="AC35" s="1"/>
      <c r="AD35" s="2"/>
      <c r="AE35" s="4"/>
      <c r="AF35" s="4"/>
      <c r="AG35" s="4"/>
      <c r="AH35" s="4"/>
      <c r="AI35" s="4"/>
      <c r="AJ35" s="1"/>
      <c r="AK35" s="2"/>
      <c r="AL35" s="4"/>
      <c r="AM35" s="4"/>
      <c r="AN35" s="12">
        <f t="shared" si="52"/>
        <v>0</v>
      </c>
      <c r="AO35" s="13">
        <f t="shared" si="53"/>
        <v>0</v>
      </c>
      <c r="AP35" s="13">
        <f t="shared" si="54"/>
        <v>0</v>
      </c>
      <c r="AQ35" s="11" t="str">
        <f t="shared" si="55"/>
        <v>－</v>
      </c>
      <c r="AR35" s="10" t="str">
        <f t="shared" si="56"/>
        <v>○</v>
      </c>
      <c r="AS35" s="4" t="s">
        <v>7</v>
      </c>
      <c r="AT35" s="54"/>
    </row>
    <row r="36" spans="1:46" ht="13.95" customHeight="1" x14ac:dyDescent="0.45">
      <c r="A36" s="26"/>
      <c r="B36" s="53" t="s">
        <v>42</v>
      </c>
      <c r="C36" s="9"/>
      <c r="D36" s="9"/>
      <c r="E36" s="9"/>
      <c r="F36" s="9"/>
      <c r="G36" s="9"/>
      <c r="H36" s="1"/>
      <c r="I36" s="2"/>
      <c r="J36" s="9"/>
      <c r="K36" s="9"/>
      <c r="L36" s="9"/>
      <c r="M36" s="9"/>
      <c r="N36" s="9"/>
      <c r="O36" s="1"/>
      <c r="P36" s="2"/>
      <c r="Q36" s="9"/>
      <c r="R36" s="9"/>
      <c r="S36" s="9"/>
      <c r="T36" s="9"/>
      <c r="U36" s="9"/>
      <c r="V36" s="1"/>
      <c r="W36" s="2"/>
      <c r="X36" s="9"/>
      <c r="Y36" s="9"/>
      <c r="Z36" s="9"/>
      <c r="AA36" s="9"/>
      <c r="AB36" s="9"/>
      <c r="AC36" s="1"/>
      <c r="AD36" s="2"/>
      <c r="AE36" s="9"/>
      <c r="AF36" s="9"/>
      <c r="AG36" s="9"/>
      <c r="AH36" s="9"/>
      <c r="AI36" s="9"/>
      <c r="AJ36" s="1"/>
      <c r="AK36" s="2"/>
      <c r="AL36" s="9"/>
      <c r="AM36" s="9"/>
      <c r="AN36" s="37" t="str">
        <f t="shared" ref="AN36" si="57">+A37</f>
        <v>2月</v>
      </c>
      <c r="AO36" s="38"/>
      <c r="AP36" s="39"/>
      <c r="AQ36" s="40"/>
      <c r="AR36" s="41"/>
      <c r="AS36" s="41"/>
      <c r="AT36" s="42"/>
    </row>
    <row r="37" spans="1:46" ht="13.95" customHeight="1" x14ac:dyDescent="0.45">
      <c r="A37" s="20" t="s">
        <v>31</v>
      </c>
      <c r="B37" s="53" t="s">
        <v>33</v>
      </c>
      <c r="C37" s="4"/>
      <c r="D37" s="4"/>
      <c r="E37" s="4"/>
      <c r="F37" s="4"/>
      <c r="G37" s="4"/>
      <c r="H37" s="1"/>
      <c r="I37" s="2"/>
      <c r="J37" s="4"/>
      <c r="K37" s="4"/>
      <c r="L37" s="4"/>
      <c r="M37" s="4"/>
      <c r="N37" s="4"/>
      <c r="O37" s="1"/>
      <c r="P37" s="2"/>
      <c r="Q37" s="4"/>
      <c r="R37" s="4"/>
      <c r="S37" s="4"/>
      <c r="T37" s="4"/>
      <c r="U37" s="4"/>
      <c r="V37" s="1"/>
      <c r="W37" s="2"/>
      <c r="X37" s="4"/>
      <c r="Y37" s="4"/>
      <c r="Z37" s="4"/>
      <c r="AA37" s="4"/>
      <c r="AB37" s="4"/>
      <c r="AC37" s="1"/>
      <c r="AD37" s="2"/>
      <c r="AE37" s="4"/>
      <c r="AF37" s="4"/>
      <c r="AG37" s="4"/>
      <c r="AH37" s="4"/>
      <c r="AI37" s="4"/>
      <c r="AJ37" s="1"/>
      <c r="AK37" s="2"/>
      <c r="AL37" s="4"/>
      <c r="AM37" s="4"/>
      <c r="AN37" s="12">
        <f t="shared" ref="AN37:AN38" si="58">AO37+AP37</f>
        <v>0</v>
      </c>
      <c r="AO37" s="13">
        <f t="shared" ref="AO37:AO38" si="59">COUNTIFS(C37:AM37,"○")+COUNTIFS(C37:AM37,"●")</f>
        <v>0</v>
      </c>
      <c r="AP37" s="13">
        <f t="shared" ref="AP37:AP38" si="60">COUNTIFS(C37:AM37,"▲")</f>
        <v>0</v>
      </c>
      <c r="AQ37" s="11" t="str">
        <f t="shared" ref="AQ37:AQ38" si="61">IF(AN37=0,"－",AP37/AN37)</f>
        <v>－</v>
      </c>
      <c r="AR37" s="30" t="str">
        <f t="shared" ref="AR37:AR38" si="62">IF(AQ37&gt;=0.285,"○","×")</f>
        <v>○</v>
      </c>
      <c r="AS37" s="31"/>
      <c r="AT37" s="54"/>
    </row>
    <row r="38" spans="1:46" ht="13.95" customHeight="1" x14ac:dyDescent="0.45">
      <c r="A38" s="21"/>
      <c r="B38" s="53" t="s">
        <v>34</v>
      </c>
      <c r="C38" s="4"/>
      <c r="D38" s="4"/>
      <c r="E38" s="4"/>
      <c r="F38" s="4"/>
      <c r="G38" s="4"/>
      <c r="H38" s="1"/>
      <c r="I38" s="2"/>
      <c r="J38" s="4"/>
      <c r="K38" s="4"/>
      <c r="L38" s="4"/>
      <c r="M38" s="4"/>
      <c r="N38" s="4"/>
      <c r="O38" s="1"/>
      <c r="P38" s="2"/>
      <c r="Q38" s="4"/>
      <c r="R38" s="4"/>
      <c r="S38" s="4"/>
      <c r="T38" s="4"/>
      <c r="U38" s="4"/>
      <c r="V38" s="1"/>
      <c r="W38" s="2"/>
      <c r="X38" s="4"/>
      <c r="Y38" s="4"/>
      <c r="Z38" s="4"/>
      <c r="AA38" s="4"/>
      <c r="AB38" s="4"/>
      <c r="AC38" s="1"/>
      <c r="AD38" s="2"/>
      <c r="AE38" s="4"/>
      <c r="AF38" s="4"/>
      <c r="AG38" s="4"/>
      <c r="AH38" s="4"/>
      <c r="AI38" s="4"/>
      <c r="AJ38" s="1"/>
      <c r="AK38" s="2"/>
      <c r="AL38" s="4"/>
      <c r="AM38" s="4"/>
      <c r="AN38" s="12">
        <f t="shared" si="58"/>
        <v>0</v>
      </c>
      <c r="AO38" s="13">
        <f t="shared" si="59"/>
        <v>0</v>
      </c>
      <c r="AP38" s="13">
        <f t="shared" si="60"/>
        <v>0</v>
      </c>
      <c r="AQ38" s="11" t="str">
        <f t="shared" si="61"/>
        <v>－</v>
      </c>
      <c r="AR38" s="10" t="str">
        <f t="shared" si="62"/>
        <v>○</v>
      </c>
      <c r="AS38" s="4" t="s">
        <v>7</v>
      </c>
      <c r="AT38" s="54"/>
    </row>
    <row r="39" spans="1:46" ht="13.95" customHeight="1" x14ac:dyDescent="0.45">
      <c r="A39" s="26"/>
      <c r="B39" s="53" t="s">
        <v>42</v>
      </c>
      <c r="C39" s="9"/>
      <c r="D39" s="9"/>
      <c r="E39" s="9"/>
      <c r="F39" s="9"/>
      <c r="G39" s="9"/>
      <c r="H39" s="1"/>
      <c r="I39" s="2"/>
      <c r="J39" s="9"/>
      <c r="K39" s="9"/>
      <c r="L39" s="9"/>
      <c r="M39" s="9"/>
      <c r="N39" s="9"/>
      <c r="O39" s="1"/>
      <c r="P39" s="2"/>
      <c r="Q39" s="9"/>
      <c r="R39" s="9"/>
      <c r="S39" s="9"/>
      <c r="T39" s="9"/>
      <c r="U39" s="9"/>
      <c r="V39" s="1"/>
      <c r="W39" s="2"/>
      <c r="X39" s="9"/>
      <c r="Y39" s="9"/>
      <c r="Z39" s="9"/>
      <c r="AA39" s="9"/>
      <c r="AB39" s="9"/>
      <c r="AC39" s="1"/>
      <c r="AD39" s="2"/>
      <c r="AE39" s="9"/>
      <c r="AF39" s="9"/>
      <c r="AG39" s="9"/>
      <c r="AH39" s="9"/>
      <c r="AI39" s="9"/>
      <c r="AJ39" s="1"/>
      <c r="AK39" s="2"/>
      <c r="AL39" s="9"/>
      <c r="AM39" s="9"/>
      <c r="AN39" s="37" t="str">
        <f t="shared" ref="AN39" si="63">+A40</f>
        <v>3月</v>
      </c>
      <c r="AO39" s="38"/>
      <c r="AP39" s="39"/>
      <c r="AQ39" s="40"/>
      <c r="AR39" s="41"/>
      <c r="AS39" s="41"/>
      <c r="AT39" s="42"/>
    </row>
    <row r="40" spans="1:46" ht="13.95" customHeight="1" x14ac:dyDescent="0.45">
      <c r="A40" s="20" t="s">
        <v>32</v>
      </c>
      <c r="B40" s="53" t="s">
        <v>33</v>
      </c>
      <c r="C40" s="4"/>
      <c r="D40" s="4"/>
      <c r="E40" s="4"/>
      <c r="F40" s="4"/>
      <c r="G40" s="4"/>
      <c r="H40" s="1"/>
      <c r="I40" s="2"/>
      <c r="J40" s="4"/>
      <c r="K40" s="4"/>
      <c r="L40" s="4"/>
      <c r="M40" s="4"/>
      <c r="N40" s="4"/>
      <c r="O40" s="1"/>
      <c r="P40" s="2"/>
      <c r="Q40" s="4"/>
      <c r="R40" s="4"/>
      <c r="S40" s="4"/>
      <c r="T40" s="4"/>
      <c r="U40" s="4"/>
      <c r="V40" s="1"/>
      <c r="W40" s="2"/>
      <c r="X40" s="4"/>
      <c r="Y40" s="4"/>
      <c r="Z40" s="4"/>
      <c r="AA40" s="4"/>
      <c r="AB40" s="4"/>
      <c r="AC40" s="1"/>
      <c r="AD40" s="2"/>
      <c r="AE40" s="4"/>
      <c r="AF40" s="4"/>
      <c r="AG40" s="4"/>
      <c r="AH40" s="4"/>
      <c r="AI40" s="4"/>
      <c r="AJ40" s="1"/>
      <c r="AK40" s="2"/>
      <c r="AL40" s="4"/>
      <c r="AM40" s="4"/>
      <c r="AN40" s="12">
        <f t="shared" ref="AN40:AN41" si="64">AO40+AP40</f>
        <v>0</v>
      </c>
      <c r="AO40" s="13">
        <f t="shared" ref="AO40:AO41" si="65">COUNTIFS(C40:AM40,"○")+COUNTIFS(C40:AM40,"●")</f>
        <v>0</v>
      </c>
      <c r="AP40" s="13">
        <f t="shared" ref="AP40:AP41" si="66">COUNTIFS(C40:AM40,"▲")</f>
        <v>0</v>
      </c>
      <c r="AQ40" s="11" t="str">
        <f t="shared" ref="AQ40:AQ41" si="67">IF(AN40=0,"－",AP40/AN40)</f>
        <v>－</v>
      </c>
      <c r="AR40" s="30" t="str">
        <f t="shared" ref="AR40:AR41" si="68">IF(AQ40&gt;=0.285,"○","×")</f>
        <v>○</v>
      </c>
      <c r="AS40" s="31"/>
      <c r="AT40" s="54"/>
    </row>
    <row r="41" spans="1:46" ht="13.95" customHeight="1" x14ac:dyDescent="0.45">
      <c r="A41" s="21"/>
      <c r="B41" s="53" t="s">
        <v>34</v>
      </c>
      <c r="C41" s="4"/>
      <c r="D41" s="4"/>
      <c r="E41" s="4"/>
      <c r="F41" s="4"/>
      <c r="G41" s="4"/>
      <c r="H41" s="1"/>
      <c r="I41" s="2"/>
      <c r="J41" s="4"/>
      <c r="K41" s="4"/>
      <c r="L41" s="4"/>
      <c r="M41" s="4"/>
      <c r="N41" s="4"/>
      <c r="O41" s="1"/>
      <c r="P41" s="2"/>
      <c r="Q41" s="4"/>
      <c r="R41" s="4"/>
      <c r="S41" s="4"/>
      <c r="T41" s="4"/>
      <c r="U41" s="4"/>
      <c r="V41" s="1"/>
      <c r="W41" s="2"/>
      <c r="X41" s="4"/>
      <c r="Y41" s="4"/>
      <c r="Z41" s="4"/>
      <c r="AA41" s="4"/>
      <c r="AB41" s="4"/>
      <c r="AC41" s="1"/>
      <c r="AD41" s="2"/>
      <c r="AE41" s="4"/>
      <c r="AF41" s="4"/>
      <c r="AG41" s="4"/>
      <c r="AH41" s="4"/>
      <c r="AI41" s="8"/>
      <c r="AJ41" s="1"/>
      <c r="AK41" s="2"/>
      <c r="AL41" s="4"/>
      <c r="AM41" s="4"/>
      <c r="AN41" s="12">
        <f t="shared" si="64"/>
        <v>0</v>
      </c>
      <c r="AO41" s="13">
        <f t="shared" si="65"/>
        <v>0</v>
      </c>
      <c r="AP41" s="13">
        <f t="shared" si="66"/>
        <v>0</v>
      </c>
      <c r="AQ41" s="11" t="str">
        <f t="shared" si="67"/>
        <v>－</v>
      </c>
      <c r="AR41" s="10" t="str">
        <f t="shared" si="68"/>
        <v>○</v>
      </c>
      <c r="AS41" s="4" t="s">
        <v>7</v>
      </c>
      <c r="AT41" s="54"/>
    </row>
    <row r="42" spans="1:46" s="14" customFormat="1" ht="13.2" customHeight="1" x14ac:dyDescent="0.45">
      <c r="A42" s="17" t="s">
        <v>11</v>
      </c>
      <c r="B42" s="28" t="s">
        <v>41</v>
      </c>
      <c r="AS42" s="46"/>
    </row>
    <row r="43" spans="1:46" s="14" customFormat="1" ht="13.5" customHeight="1" x14ac:dyDescent="0.45">
      <c r="A43" s="17" t="s">
        <v>13</v>
      </c>
      <c r="B43" s="28" t="s">
        <v>56</v>
      </c>
      <c r="AS43" s="46"/>
    </row>
    <row r="44" spans="1:46" s="16" customFormat="1" ht="13.5" customHeight="1" x14ac:dyDescent="0.45">
      <c r="A44" s="15" t="s">
        <v>12</v>
      </c>
      <c r="B44" s="29" t="s">
        <v>53</v>
      </c>
      <c r="AS44" s="47"/>
    </row>
  </sheetData>
  <mergeCells count="19">
    <mergeCell ref="AT40:AT41"/>
    <mergeCell ref="AT22:AT23"/>
    <mergeCell ref="AT25:AT26"/>
    <mergeCell ref="AT28:AT29"/>
    <mergeCell ref="AT31:AT32"/>
    <mergeCell ref="AT34:AT35"/>
    <mergeCell ref="AT37:AT38"/>
    <mergeCell ref="AT19:AT20"/>
    <mergeCell ref="B3:E3"/>
    <mergeCell ref="G3:K3"/>
    <mergeCell ref="AN4:AN5"/>
    <mergeCell ref="AO4:AO5"/>
    <mergeCell ref="AP4:AP5"/>
    <mergeCell ref="AQ4:AQ5"/>
    <mergeCell ref="AT4:AT5"/>
    <mergeCell ref="AT7:AT8"/>
    <mergeCell ref="AT10:AT11"/>
    <mergeCell ref="AT13:AT14"/>
    <mergeCell ref="AT16:AT17"/>
  </mergeCells>
  <phoneticPr fontId="1"/>
  <conditionalFormatting sqref="C8 C10:C11 C13:C14 C16:C17 C19:C20 C25:C26 C28:C29 C34:C35 C37:C38 C40:C41">
    <cfRule type="expression" dxfId="173" priority="94">
      <formula>OR($C$7="外",$C$7="夏休",$C$7="年休")</formula>
    </cfRule>
  </conditionalFormatting>
  <conditionalFormatting sqref="D7:D8 D10:D11 D13:D14 D19:D20 D25:D26 D28:D29 D34:D35 D37:D38 D40:D41">
    <cfRule type="expression" dxfId="172" priority="93">
      <formula>OR($D$7="外",$D$7="夏休",$D$7="年休")</formula>
    </cfRule>
  </conditionalFormatting>
  <conditionalFormatting sqref="E7:E8 E10:E11 E13:E14 E19:E20 E28:E29 E34:E35 E37:E38 E40:E41">
    <cfRule type="expression" dxfId="171" priority="92">
      <formula>OR($E$7="外",$E$7="夏休",$E$7="年休")</formula>
    </cfRule>
  </conditionalFormatting>
  <conditionalFormatting sqref="F7:F8 F13:F14 F19:F20 F28:F29 F37:F38 F40:F41">
    <cfRule type="expression" dxfId="170" priority="91">
      <formula>OR($F$7="外",$F$7="夏休",$F$7="年休")</formula>
    </cfRule>
  </conditionalFormatting>
  <conditionalFormatting sqref="G7:G8 G13:G14 G28:G29 G37:G38 G40:G41">
    <cfRule type="expression" dxfId="169" priority="90">
      <formula>OR($G$7="外",$G$7="夏休",$G$7="年休")</formula>
    </cfRule>
  </conditionalFormatting>
  <conditionalFormatting sqref="K7:K8">
    <cfRule type="expression" dxfId="168" priority="86">
      <formula>OR($K$7="外",$K$7="夏休",$K$7="年休")</formula>
    </cfRule>
  </conditionalFormatting>
  <conditionalFormatting sqref="L7:L8">
    <cfRule type="expression" dxfId="167" priority="85">
      <formula>OR($L$7="外",$L$7="夏休",$L$7="年休")</formula>
    </cfRule>
  </conditionalFormatting>
  <conditionalFormatting sqref="M7:M8">
    <cfRule type="expression" dxfId="166" priority="84">
      <formula>OR($M$7="外",$M$7="夏休",$M$7="年休")</formula>
    </cfRule>
  </conditionalFormatting>
  <conditionalFormatting sqref="N7:N8 AE8:AG8">
    <cfRule type="expression" dxfId="165" priority="83">
      <formula>OR($N$7="外",$N$7="夏休",$N$7="年休")</formula>
    </cfRule>
  </conditionalFormatting>
  <conditionalFormatting sqref="J10:N11 AE13:AI14 AE10:AI11 X10:AB11 X13:AB14 X16:AB17 Q16:U17 J16:N17 J22:N23 Q22:U23 X19:AB20 Q19:U20 J19:N20 Q10:U11">
    <cfRule type="expression" dxfId="164" priority="81">
      <formula>OR($P$7="外",$P$7="夏休",$P$7="年休")</formula>
    </cfRule>
  </conditionalFormatting>
  <conditionalFormatting sqref="Q8">
    <cfRule type="expression" dxfId="163" priority="80">
      <formula>OR($Q$7="外",$Q$7="夏休",$Q$7="年休")</formula>
    </cfRule>
  </conditionalFormatting>
  <conditionalFormatting sqref="R8">
    <cfRule type="expression" dxfId="162" priority="79">
      <formula>OR($R$7="外",$R$7="夏休",$R$7="年休")</formula>
    </cfRule>
  </conditionalFormatting>
  <conditionalFormatting sqref="S8">
    <cfRule type="expression" dxfId="161" priority="78">
      <formula>OR($S$7="外",$S$7="夏休",$S$7="年休")</formula>
    </cfRule>
  </conditionalFormatting>
  <conditionalFormatting sqref="T8 T41">
    <cfRule type="expression" dxfId="160" priority="77">
      <formula>OR($T$7="外",$T$7="夏休",$T$7="年休")</formula>
    </cfRule>
  </conditionalFormatting>
  <conditionalFormatting sqref="U8 U41">
    <cfRule type="expression" dxfId="159" priority="76">
      <formula>OR($U$7="外",$U$7="夏休",$U$7="年休")</formula>
    </cfRule>
  </conditionalFormatting>
  <conditionalFormatting sqref="X8 X41">
    <cfRule type="expression" dxfId="158" priority="73">
      <formula>OR($X$7="外",$X$7="夏休",$X$7="年休")</formula>
    </cfRule>
  </conditionalFormatting>
  <conditionalFormatting sqref="Y8 Y41">
    <cfRule type="expression" dxfId="157" priority="72">
      <formula>OR($Y$7="外",$Y$7="夏休",$Y$7="年休")</formula>
    </cfRule>
  </conditionalFormatting>
  <conditionalFormatting sqref="Z8 Z41">
    <cfRule type="expression" dxfId="156" priority="71">
      <formula>OR($Z$7="外",$Z$7="夏休",$Z$7="年休")</formula>
    </cfRule>
  </conditionalFormatting>
  <conditionalFormatting sqref="AA8 AA41">
    <cfRule type="expression" dxfId="155" priority="70">
      <formula>OR($AA$7="外",$AA$7="夏休",$AA$7="年休")</formula>
    </cfRule>
  </conditionalFormatting>
  <conditionalFormatting sqref="AB8 AB41">
    <cfRule type="expression" dxfId="154" priority="69">
      <formula>OR($AB$7="外",$AB$7="夏休",$AB$7="年休")</formula>
    </cfRule>
  </conditionalFormatting>
  <conditionalFormatting sqref="AG41">
    <cfRule type="expression" dxfId="153" priority="66">
      <formula>OR($AK$7="外",$AK$7="夏休",$AK$7="年休")</formula>
    </cfRule>
  </conditionalFormatting>
  <conditionalFormatting sqref="AH8 AL8:AM8 AL11:AM11 AL14:AM14 AL17:AM17 AL20:AM20 AL23:AM23 AL26:AM26 AL29:AM29 AL32:AM32 AL35:AM35 AL38:AM38 AH41 AL41:AM41 AH22:AH23 AH31:AH32">
    <cfRule type="expression" dxfId="152" priority="65">
      <formula>OR($AM$7="外",$AM$7="夏休",$AM$7="年休")</formula>
    </cfRule>
  </conditionalFormatting>
  <conditionalFormatting sqref="J7:J8">
    <cfRule type="expression" dxfId="151" priority="64">
      <formula>OR($P$7="外",$P$7="夏休",$P$7="年休")</formula>
    </cfRule>
  </conditionalFormatting>
  <conditionalFormatting sqref="Q7:U7">
    <cfRule type="expression" dxfId="150" priority="63">
      <formula>OR($N$7="外",$N$7="夏休",$N$7="年休")</formula>
    </cfRule>
  </conditionalFormatting>
  <conditionalFormatting sqref="X7:AB7">
    <cfRule type="expression" dxfId="149" priority="62">
      <formula>OR($N$7="外",$N$7="夏休",$N$7="年休")</formula>
    </cfRule>
  </conditionalFormatting>
  <conditionalFormatting sqref="AE7:AI7">
    <cfRule type="expression" dxfId="148" priority="61">
      <formula>OR($N$7="外",$N$7="夏休",$N$7="年休")</formula>
    </cfRule>
  </conditionalFormatting>
  <conditionalFormatting sqref="AL7:AM7">
    <cfRule type="expression" dxfId="147" priority="60">
      <formula>OR($N$7="外",$N$7="夏休",$N$7="年休")</formula>
    </cfRule>
  </conditionalFormatting>
  <conditionalFormatting sqref="AL10:AM10">
    <cfRule type="expression" dxfId="146" priority="59">
      <formula>OR($N$7="外",$N$7="夏休",$N$7="年休")</formula>
    </cfRule>
  </conditionalFormatting>
  <conditionalFormatting sqref="AL13:AM13">
    <cfRule type="expression" dxfId="145" priority="58">
      <formula>OR($N$7="外",$N$7="夏休",$N$7="年休")</formula>
    </cfRule>
  </conditionalFormatting>
  <conditionalFormatting sqref="AI16">
    <cfRule type="expression" dxfId="144" priority="57">
      <formula>OR($N$7="外",$N$7="夏休",$N$7="年休")</formula>
    </cfRule>
  </conditionalFormatting>
  <conditionalFormatting sqref="AL16:AM16">
    <cfRule type="expression" dxfId="143" priority="56">
      <formula>OR($N$7="外",$N$7="夏休",$N$7="年休")</formula>
    </cfRule>
  </conditionalFormatting>
  <conditionalFormatting sqref="AL19:AM19">
    <cfRule type="expression" dxfId="142" priority="55">
      <formula>OR($N$7="外",$N$7="夏休",$N$7="年休")</formula>
    </cfRule>
  </conditionalFormatting>
  <conditionalFormatting sqref="AL22:AM22">
    <cfRule type="expression" dxfId="141" priority="54">
      <formula>OR($N$7="外",$N$7="夏休",$N$7="年休")</formula>
    </cfRule>
  </conditionalFormatting>
  <conditionalFormatting sqref="AL25:AM25">
    <cfRule type="expression" dxfId="140" priority="53">
      <formula>OR($N$7="外",$N$7="夏休",$N$7="年休")</formula>
    </cfRule>
  </conditionalFormatting>
  <conditionalFormatting sqref="AL28:AM28">
    <cfRule type="expression" dxfId="139" priority="52">
      <formula>OR($N$7="外",$N$7="夏休",$N$7="年休")</formula>
    </cfRule>
  </conditionalFormatting>
  <conditionalFormatting sqref="AL31:AM31">
    <cfRule type="expression" dxfId="138" priority="51">
      <formula>OR($N$7="外",$N$7="夏休",$N$7="年休")</formula>
    </cfRule>
  </conditionalFormatting>
  <conditionalFormatting sqref="AL34:AM34">
    <cfRule type="expression" dxfId="137" priority="50">
      <formula>OR($N$7="外",$N$7="夏休",$N$7="年休")</formula>
    </cfRule>
  </conditionalFormatting>
  <conditionalFormatting sqref="AL37:AM37">
    <cfRule type="expression" dxfId="136" priority="49">
      <formula>OR($N$7="外",$N$7="夏休",$N$7="年休")</formula>
    </cfRule>
  </conditionalFormatting>
  <conditionalFormatting sqref="AE41">
    <cfRule type="expression" dxfId="135" priority="48">
      <formula>OR($AK$7="外",$AK$7="夏休",$AK$7="年休")</formula>
    </cfRule>
  </conditionalFormatting>
  <conditionalFormatting sqref="AF41">
    <cfRule type="expression" dxfId="134" priority="47">
      <formula>OR($AM$7="外",$AM$7="夏休",$AM$7="年休")</formula>
    </cfRule>
  </conditionalFormatting>
  <conditionalFormatting sqref="J40:N41">
    <cfRule type="expression" dxfId="133" priority="46">
      <formula>OR($P$7="外",$P$7="夏休",$P$7="年休")</formula>
    </cfRule>
  </conditionalFormatting>
  <conditionalFormatting sqref="T40:U40">
    <cfRule type="expression" dxfId="132" priority="45">
      <formula>OR($N$7="外",$N$7="夏休",$N$7="年休")</formula>
    </cfRule>
  </conditionalFormatting>
  <conditionalFormatting sqref="X40:AB40">
    <cfRule type="expression" dxfId="131" priority="44">
      <formula>OR($N$7="外",$N$7="夏休",$N$7="年休")</formula>
    </cfRule>
  </conditionalFormatting>
  <conditionalFormatting sqref="AE40:AI40">
    <cfRule type="expression" dxfId="130" priority="43">
      <formula>OR($N$7="外",$N$7="夏休",$N$7="年休")</formula>
    </cfRule>
  </conditionalFormatting>
  <conditionalFormatting sqref="AL40:AM40">
    <cfRule type="expression" dxfId="129" priority="42">
      <formula>OR($N$7="外",$N$7="夏休",$N$7="年休")</formula>
    </cfRule>
  </conditionalFormatting>
  <conditionalFormatting sqref="AG22:AG23">
    <cfRule type="expression" dxfId="128" priority="41">
      <formula>OR($AK$7="外",$AK$7="夏休",$AK$7="年休")</formula>
    </cfRule>
  </conditionalFormatting>
  <conditionalFormatting sqref="AI8 AI17 AI41 AI22:AI23 AI31:AI32">
    <cfRule type="expression" dxfId="127" priority="95">
      <formula>OR(#REF!="外",#REF!="夏休",#REF!="年休")</formula>
    </cfRule>
  </conditionalFormatting>
  <conditionalFormatting sqref="Q40:S41">
    <cfRule type="expression" dxfId="126" priority="40">
      <formula>OR($P$7="外",$P$7="夏休",$P$7="年休")</formula>
    </cfRule>
  </conditionalFormatting>
  <conditionalFormatting sqref="J37:N38">
    <cfRule type="expression" dxfId="125" priority="39">
      <formula>OR($P$7="外",$P$7="夏休",$P$7="年休")</formula>
    </cfRule>
  </conditionalFormatting>
  <conditionalFormatting sqref="Q37:U38">
    <cfRule type="expression" dxfId="124" priority="38">
      <formula>OR($P$7="外",$P$7="夏休",$P$7="年休")</formula>
    </cfRule>
  </conditionalFormatting>
  <conditionalFormatting sqref="X37:AB38">
    <cfRule type="expression" dxfId="123" priority="37">
      <formula>OR($P$7="外",$P$7="夏休",$P$7="年休")</formula>
    </cfRule>
  </conditionalFormatting>
  <conditionalFormatting sqref="AE37:AI38">
    <cfRule type="expression" dxfId="122" priority="36">
      <formula>OR($P$7="外",$P$7="夏休",$P$7="年休")</formula>
    </cfRule>
  </conditionalFormatting>
  <conditionalFormatting sqref="AE34:AI35">
    <cfRule type="expression" dxfId="121" priority="35">
      <formula>OR($P$7="外",$P$7="夏休",$P$7="年休")</formula>
    </cfRule>
  </conditionalFormatting>
  <conditionalFormatting sqref="X34:AB35">
    <cfRule type="expression" dxfId="120" priority="34">
      <formula>OR($P$7="外",$P$7="夏休",$P$7="年休")</formula>
    </cfRule>
  </conditionalFormatting>
  <conditionalFormatting sqref="Q34:U35">
    <cfRule type="expression" dxfId="119" priority="33">
      <formula>OR($P$7="外",$P$7="夏休",$P$7="年休")</formula>
    </cfRule>
  </conditionalFormatting>
  <conditionalFormatting sqref="J34:N35">
    <cfRule type="expression" dxfId="118" priority="32">
      <formula>OR($P$7="外",$P$7="夏休",$P$7="年休")</formula>
    </cfRule>
  </conditionalFormatting>
  <conditionalFormatting sqref="J31:N32">
    <cfRule type="expression" dxfId="117" priority="31">
      <formula>OR($P$7="外",$P$7="夏休",$P$7="年休")</formula>
    </cfRule>
  </conditionalFormatting>
  <conditionalFormatting sqref="Q31:U32">
    <cfRule type="expression" dxfId="116" priority="30">
      <formula>OR($P$7="外",$P$7="夏休",$P$7="年休")</formula>
    </cfRule>
  </conditionalFormatting>
  <conditionalFormatting sqref="X31:AB32">
    <cfRule type="expression" dxfId="115" priority="29">
      <formula>OR($P$7="外",$P$7="夏休",$P$7="年休")</formula>
    </cfRule>
  </conditionalFormatting>
  <conditionalFormatting sqref="X28:AB29">
    <cfRule type="expression" dxfId="114" priority="28">
      <formula>OR($P$7="外",$P$7="夏休",$P$7="年休")</formula>
    </cfRule>
  </conditionalFormatting>
  <conditionalFormatting sqref="Q28:U29">
    <cfRule type="expression" dxfId="113" priority="27">
      <formula>OR($P$7="外",$P$7="夏休",$P$7="年休")</formula>
    </cfRule>
  </conditionalFormatting>
  <conditionalFormatting sqref="J28:N29">
    <cfRule type="expression" dxfId="112" priority="26">
      <formula>OR($P$7="外",$P$7="夏休",$P$7="年休")</formula>
    </cfRule>
  </conditionalFormatting>
  <conditionalFormatting sqref="J25:N26">
    <cfRule type="expression" dxfId="111" priority="25">
      <formula>OR($P$7="外",$P$7="夏休",$P$7="年休")</formula>
    </cfRule>
  </conditionalFormatting>
  <conditionalFormatting sqref="Q25:U26">
    <cfRule type="expression" dxfId="110" priority="24">
      <formula>OR($P$7="外",$P$7="夏休",$P$7="年休")</formula>
    </cfRule>
  </conditionalFormatting>
  <conditionalFormatting sqref="X25:AB26">
    <cfRule type="expression" dxfId="109" priority="23">
      <formula>OR($P$7="外",$P$7="夏休",$P$7="年休")</formula>
    </cfRule>
  </conditionalFormatting>
  <conditionalFormatting sqref="X22:AB23">
    <cfRule type="expression" dxfId="108" priority="22">
      <formula>OR($P$7="外",$P$7="夏休",$P$7="年休")</formula>
    </cfRule>
  </conditionalFormatting>
  <conditionalFormatting sqref="J13:N14">
    <cfRule type="expression" dxfId="107" priority="21">
      <formula>OR($P$7="外",$P$7="夏休",$P$7="年休")</formula>
    </cfRule>
  </conditionalFormatting>
  <conditionalFormatting sqref="Q13:U14">
    <cfRule type="expression" dxfId="106" priority="20">
      <formula>OR($P$7="外",$P$7="夏休",$P$7="年休")</formula>
    </cfRule>
  </conditionalFormatting>
  <conditionalFormatting sqref="AE16:AH17">
    <cfRule type="expression" dxfId="105" priority="19">
      <formula>OR($P$7="外",$P$7="夏休",$P$7="年休")</formula>
    </cfRule>
  </conditionalFormatting>
  <conditionalFormatting sqref="AE22:AF23">
    <cfRule type="expression" dxfId="104" priority="18">
      <formula>OR($P$7="外",$P$7="夏休",$P$7="年休")</formula>
    </cfRule>
  </conditionalFormatting>
  <conditionalFormatting sqref="AE25:AI26">
    <cfRule type="expression" dxfId="103" priority="17">
      <formula>OR($P$7="外",$P$7="夏休",$P$7="年休")</formula>
    </cfRule>
  </conditionalFormatting>
  <conditionalFormatting sqref="AE28:AI29">
    <cfRule type="expression" dxfId="102" priority="16">
      <formula>OR($P$7="外",$P$7="夏休",$P$7="年休")</formula>
    </cfRule>
  </conditionalFormatting>
  <conditionalFormatting sqref="AE31:AG32">
    <cfRule type="expression" dxfId="101" priority="15">
      <formula>OR($P$7="外",$P$7="夏休",$P$7="年休")</formula>
    </cfRule>
  </conditionalFormatting>
  <conditionalFormatting sqref="C31:G32">
    <cfRule type="expression" dxfId="100" priority="14">
      <formula>OR($P$7="外",$P$7="夏休",$P$7="年休")</formula>
    </cfRule>
  </conditionalFormatting>
  <conditionalFormatting sqref="E25:G26">
    <cfRule type="expression" dxfId="99" priority="13">
      <formula>OR($P$7="外",$P$7="夏休",$P$7="年休")</formula>
    </cfRule>
  </conditionalFormatting>
  <conditionalFormatting sqref="C22:G23">
    <cfRule type="expression" dxfId="98" priority="12">
      <formula>OR($P$7="外",$P$7="夏休",$P$7="年休")</formula>
    </cfRule>
  </conditionalFormatting>
  <conditionalFormatting sqref="D16:G17">
    <cfRule type="expression" dxfId="97" priority="11">
      <formula>OR($P$7="外",$P$7="夏休",$P$7="年休")</formula>
    </cfRule>
  </conditionalFormatting>
  <conditionalFormatting sqref="F10:G11">
    <cfRule type="expression" dxfId="96" priority="10">
      <formula>OR($P$7="外",$P$7="夏休",$P$7="年休")</formula>
    </cfRule>
  </conditionalFormatting>
  <conditionalFormatting sqref="F34:G35">
    <cfRule type="expression" dxfId="95" priority="9">
      <formula>OR($P$7="外",$P$7="夏休",$P$7="年休")</formula>
    </cfRule>
  </conditionalFormatting>
  <conditionalFormatting sqref="C7">
    <cfRule type="expression" dxfId="94" priority="8">
      <formula>OR(#REF!="外",#REF!="夏休",#REF!="年休")</formula>
    </cfRule>
  </conditionalFormatting>
  <conditionalFormatting sqref="AS7:AS8 AS10:AS11 AS13:AS14 AS16:AS17 AS19:AS20 AS22:AS23 AS25:AS26 AS28:AS29 AS31:AS32 AS34:AS35 AS37:AS38 AS40:AS41">
    <cfRule type="expression" dxfId="93" priority="7">
      <formula>OR($P$7="外",$P$7="夏休",$P$7="年休")</formula>
    </cfRule>
  </conditionalFormatting>
  <conditionalFormatting sqref="AS8 AS11 AS14 AS17 AS20 AS23 AS26 AS29 AS32 AS35 AS38 AS41">
    <cfRule type="expression" dxfId="92" priority="5">
      <formula>AR7="○"</formula>
    </cfRule>
    <cfRule type="expression" dxfId="91" priority="6">
      <formula>AR7=○</formula>
    </cfRule>
  </conditionalFormatting>
  <conditionalFormatting sqref="AS8 AS11 AS14 AS17 AS20 AS23 AS26 AS29 AS32 AS35 AS38 AS41">
    <cfRule type="expression" dxfId="90" priority="3">
      <formula>AR7="○"</formula>
    </cfRule>
    <cfRule type="expression" dxfId="89" priority="4">
      <formula>AR7=○</formula>
    </cfRule>
  </conditionalFormatting>
  <conditionalFormatting sqref="AE19:AI20">
    <cfRule type="expression" dxfId="88" priority="2">
      <formula>OR($P$7="外",$P$7="夏休",$P$7="年休")</formula>
    </cfRule>
  </conditionalFormatting>
  <conditionalFormatting sqref="G19:G20">
    <cfRule type="expression" dxfId="87" priority="1">
      <formula>OR($P$7="外",$P$7="夏休",$P$7="年休")</formula>
    </cfRule>
  </conditionalFormatting>
  <dataValidations count="3">
    <dataValidation type="list" allowBlank="1" showInputMessage="1" showErrorMessage="1" sqref="AS8 AS11 AS14 AS17 AS20 AS23 AS26 AS29 AS32 AS35 AS38 AS41" xr:uid="{F9DD2697-B6BC-4C30-808D-42D666499AAF}">
      <formula1>"○,×"</formula1>
    </dataValidation>
    <dataValidation type="list" allowBlank="1" showInputMessage="1" showErrorMessage="1" sqref="C7:AM8 C40:AM41 C13:AM14 C16:AM17 C10:AM11 C22:AM23 C25:AM26 C28:AM29 C31:AM32 C34:AM35 C37:AM38 C19:AM20" xr:uid="{7A8E2435-5756-45CE-9438-386B515215E3}">
      <formula1>"○,●,▲,－"</formula1>
    </dataValidation>
    <dataValidation type="list" allowBlank="1" showInputMessage="1" showErrorMessage="1" sqref="AS7 AS13 AS16 AS19 AS22 AS25 AS28 AS31 AS34 AS37 AS40 AS10" xr:uid="{F7813CE3-9DF6-4988-955A-A1053F047785}">
      <formula1>"○,▲,－"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8" orientation="landscape" r:id="rId1"/>
  <headerFooter>
    <oddHeader>&amp;R参考様式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8BDE-FAA5-4686-8220-7FB7F9247766}">
  <dimension ref="A1:AT44"/>
  <sheetViews>
    <sheetView view="pageBreakPreview" topLeftCell="K1" zoomScale="115" zoomScaleNormal="100" zoomScaleSheetLayoutView="115" workbookViewId="0">
      <selection activeCell="AS5" sqref="AS5"/>
    </sheetView>
  </sheetViews>
  <sheetFormatPr defaultRowHeight="18" x14ac:dyDescent="0.45"/>
  <cols>
    <col min="1" max="1" width="4" customWidth="1"/>
    <col min="2" max="2" width="5" customWidth="1"/>
    <col min="3" max="39" width="3.3984375" customWidth="1"/>
    <col min="40" max="42" width="5" bestFit="1" customWidth="1"/>
    <col min="43" max="43" width="8.59765625" customWidth="1"/>
    <col min="44" max="44" width="3.19921875" bestFit="1" customWidth="1"/>
    <col min="45" max="45" width="8.796875" style="44"/>
    <col min="46" max="46" width="7.19921875" customWidth="1"/>
  </cols>
  <sheetData>
    <row r="1" spans="1:46" ht="26.4" x14ac:dyDescent="0.45">
      <c r="A1" s="5" t="s">
        <v>21</v>
      </c>
      <c r="B1" s="5"/>
      <c r="Y1" s="32" t="s">
        <v>43</v>
      </c>
      <c r="Z1" s="32"/>
      <c r="AS1" s="43"/>
    </row>
    <row r="2" spans="1:46" x14ac:dyDescent="0.45">
      <c r="A2" s="7" t="s">
        <v>51</v>
      </c>
      <c r="B2" s="6"/>
      <c r="M2" s="7"/>
    </row>
    <row r="3" spans="1:46" x14ac:dyDescent="0.45">
      <c r="A3" s="51" t="s">
        <v>45</v>
      </c>
      <c r="B3" s="55">
        <v>45755</v>
      </c>
      <c r="C3" s="55"/>
      <c r="D3" s="55"/>
      <c r="E3" s="55"/>
      <c r="F3" s="52" t="s">
        <v>46</v>
      </c>
      <c r="G3" s="56">
        <v>45919</v>
      </c>
      <c r="H3" s="56"/>
      <c r="I3" s="56"/>
      <c r="J3" s="56"/>
      <c r="K3" s="56"/>
      <c r="M3" s="6" t="s">
        <v>52</v>
      </c>
      <c r="AD3" s="3"/>
      <c r="AJ3" s="3"/>
      <c r="AN3" s="35"/>
      <c r="AO3" s="35"/>
      <c r="AP3" s="35"/>
      <c r="AQ3" s="35"/>
      <c r="AR3" s="35"/>
    </row>
    <row r="4" spans="1:46" ht="13.8" customHeight="1" x14ac:dyDescent="0.45">
      <c r="A4" s="22"/>
      <c r="B4" s="2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8"/>
      <c r="W4" s="19"/>
      <c r="X4" s="19"/>
      <c r="Y4" s="19"/>
      <c r="Z4" s="19"/>
      <c r="AA4" s="49"/>
      <c r="AB4" s="49"/>
      <c r="AC4" s="49"/>
      <c r="AD4" s="49"/>
      <c r="AE4" s="49"/>
      <c r="AF4" s="49"/>
      <c r="AG4" s="49"/>
      <c r="AH4" s="49"/>
      <c r="AI4" s="49"/>
      <c r="AJ4" s="19"/>
      <c r="AK4" s="19"/>
      <c r="AL4" s="19"/>
      <c r="AM4" s="50" t="s">
        <v>48</v>
      </c>
      <c r="AN4" s="57" t="s">
        <v>38</v>
      </c>
      <c r="AO4" s="58" t="s">
        <v>35</v>
      </c>
      <c r="AP4" s="59" t="s">
        <v>36</v>
      </c>
      <c r="AQ4" s="60" t="s">
        <v>37</v>
      </c>
      <c r="AR4" s="33" t="s">
        <v>10</v>
      </c>
      <c r="AS4" s="45"/>
      <c r="AT4" s="61" t="s">
        <v>44</v>
      </c>
    </row>
    <row r="5" spans="1:46" ht="13.95" customHeight="1" x14ac:dyDescent="0.45">
      <c r="A5" s="24"/>
      <c r="B5" s="25"/>
      <c r="C5" s="9" t="s">
        <v>4</v>
      </c>
      <c r="D5" s="9" t="s">
        <v>5</v>
      </c>
      <c r="E5" s="9" t="s">
        <v>6</v>
      </c>
      <c r="F5" s="9" t="s">
        <v>0</v>
      </c>
      <c r="G5" s="9" t="s">
        <v>1</v>
      </c>
      <c r="H5" s="1" t="s">
        <v>2</v>
      </c>
      <c r="I5" s="2" t="s">
        <v>3</v>
      </c>
      <c r="J5" s="9" t="s">
        <v>4</v>
      </c>
      <c r="K5" s="9" t="s">
        <v>5</v>
      </c>
      <c r="L5" s="9" t="s">
        <v>6</v>
      </c>
      <c r="M5" s="9" t="s">
        <v>0</v>
      </c>
      <c r="N5" s="9" t="s">
        <v>1</v>
      </c>
      <c r="O5" s="1" t="s">
        <v>2</v>
      </c>
      <c r="P5" s="2" t="s">
        <v>3</v>
      </c>
      <c r="Q5" s="9" t="s">
        <v>4</v>
      </c>
      <c r="R5" s="9" t="s">
        <v>5</v>
      </c>
      <c r="S5" s="9" t="s">
        <v>6</v>
      </c>
      <c r="T5" s="9" t="s">
        <v>0</v>
      </c>
      <c r="U5" s="9" t="s">
        <v>1</v>
      </c>
      <c r="V5" s="1" t="s">
        <v>2</v>
      </c>
      <c r="W5" s="2" t="s">
        <v>3</v>
      </c>
      <c r="X5" s="9" t="s">
        <v>4</v>
      </c>
      <c r="Y5" s="9" t="s">
        <v>5</v>
      </c>
      <c r="Z5" s="9" t="s">
        <v>6</v>
      </c>
      <c r="AA5" s="9" t="s">
        <v>19</v>
      </c>
      <c r="AB5" s="9" t="s">
        <v>16</v>
      </c>
      <c r="AC5" s="1" t="s">
        <v>39</v>
      </c>
      <c r="AD5" s="2" t="s">
        <v>20</v>
      </c>
      <c r="AE5" s="9" t="s">
        <v>15</v>
      </c>
      <c r="AF5" s="9" t="s">
        <v>17</v>
      </c>
      <c r="AG5" s="9" t="s">
        <v>18</v>
      </c>
      <c r="AH5" s="9" t="s">
        <v>19</v>
      </c>
      <c r="AI5" s="9" t="s">
        <v>16</v>
      </c>
      <c r="AJ5" s="1" t="s">
        <v>39</v>
      </c>
      <c r="AK5" s="2" t="s">
        <v>20</v>
      </c>
      <c r="AL5" s="9" t="s">
        <v>15</v>
      </c>
      <c r="AM5" s="9" t="s">
        <v>17</v>
      </c>
      <c r="AN5" s="57"/>
      <c r="AO5" s="58"/>
      <c r="AP5" s="59"/>
      <c r="AQ5" s="60"/>
      <c r="AR5" s="34"/>
      <c r="AS5" s="27" t="s">
        <v>57</v>
      </c>
      <c r="AT5" s="61"/>
    </row>
    <row r="6" spans="1:46" ht="13.95" customHeight="1" x14ac:dyDescent="0.45">
      <c r="A6" s="26"/>
      <c r="B6" s="18" t="s">
        <v>42</v>
      </c>
      <c r="C6" s="9"/>
      <c r="D6" s="9">
        <v>1</v>
      </c>
      <c r="E6" s="9">
        <v>2</v>
      </c>
      <c r="F6" s="9">
        <v>3</v>
      </c>
      <c r="G6" s="9">
        <v>4</v>
      </c>
      <c r="H6" s="1">
        <v>5</v>
      </c>
      <c r="I6" s="2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1">
        <v>12</v>
      </c>
      <c r="P6" s="2">
        <v>13</v>
      </c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1">
        <v>19</v>
      </c>
      <c r="W6" s="2">
        <v>20</v>
      </c>
      <c r="X6" s="9">
        <v>21</v>
      </c>
      <c r="Y6" s="9">
        <v>22</v>
      </c>
      <c r="Z6" s="9">
        <v>23</v>
      </c>
      <c r="AA6" s="9">
        <v>24</v>
      </c>
      <c r="AB6" s="9">
        <v>25</v>
      </c>
      <c r="AC6" s="1">
        <v>26</v>
      </c>
      <c r="AD6" s="2">
        <v>27</v>
      </c>
      <c r="AE6" s="9">
        <v>28</v>
      </c>
      <c r="AF6" s="9">
        <v>29</v>
      </c>
      <c r="AG6" s="9">
        <v>30</v>
      </c>
      <c r="AH6" s="9"/>
      <c r="AI6" s="9"/>
      <c r="AJ6" s="1"/>
      <c r="AK6" s="2"/>
      <c r="AL6" s="9"/>
      <c r="AM6" s="9"/>
      <c r="AN6" s="37" t="str">
        <f>+A7</f>
        <v>4月</v>
      </c>
      <c r="AO6" s="38"/>
      <c r="AP6" s="39"/>
      <c r="AQ6" s="40"/>
      <c r="AR6" s="41"/>
      <c r="AS6" s="41"/>
      <c r="AT6" s="42"/>
    </row>
    <row r="7" spans="1:46" ht="13.95" customHeight="1" x14ac:dyDescent="0.45">
      <c r="A7" s="20" t="s">
        <v>14</v>
      </c>
      <c r="B7" s="18" t="s">
        <v>33</v>
      </c>
      <c r="C7" s="36"/>
      <c r="D7" s="4"/>
      <c r="E7" s="4"/>
      <c r="F7" s="4"/>
      <c r="G7" s="4"/>
      <c r="H7" s="1"/>
      <c r="I7" s="2"/>
      <c r="J7" s="4"/>
      <c r="K7" s="4" t="s">
        <v>8</v>
      </c>
      <c r="L7" s="4" t="s">
        <v>8</v>
      </c>
      <c r="M7" s="4" t="s">
        <v>8</v>
      </c>
      <c r="N7" s="4" t="s">
        <v>8</v>
      </c>
      <c r="O7" s="1" t="s">
        <v>8</v>
      </c>
      <c r="P7" s="2" t="s">
        <v>8</v>
      </c>
      <c r="Q7" s="4" t="s">
        <v>8</v>
      </c>
      <c r="R7" s="4" t="s">
        <v>8</v>
      </c>
      <c r="S7" s="4" t="s">
        <v>8</v>
      </c>
      <c r="T7" s="4" t="s">
        <v>8</v>
      </c>
      <c r="U7" s="4" t="s">
        <v>8</v>
      </c>
      <c r="V7" s="1" t="s">
        <v>8</v>
      </c>
      <c r="W7" s="2" t="s">
        <v>8</v>
      </c>
      <c r="X7" s="4" t="s">
        <v>8</v>
      </c>
      <c r="Y7" s="4" t="s">
        <v>8</v>
      </c>
      <c r="Z7" s="4" t="s">
        <v>8</v>
      </c>
      <c r="AA7" s="4" t="s">
        <v>8</v>
      </c>
      <c r="AB7" s="4" t="s">
        <v>8</v>
      </c>
      <c r="AC7" s="1" t="s">
        <v>8</v>
      </c>
      <c r="AD7" s="2" t="s">
        <v>8</v>
      </c>
      <c r="AE7" s="4" t="s">
        <v>7</v>
      </c>
      <c r="AF7" s="4" t="s">
        <v>7</v>
      </c>
      <c r="AG7" s="4" t="s">
        <v>7</v>
      </c>
      <c r="AH7" s="4"/>
      <c r="AI7" s="4"/>
      <c r="AJ7" s="1"/>
      <c r="AK7" s="2"/>
      <c r="AL7" s="4"/>
      <c r="AM7" s="4"/>
      <c r="AN7" s="12">
        <f t="shared" ref="AN7:AN8" si="0">AO7+AP7</f>
        <v>3</v>
      </c>
      <c r="AO7" s="13">
        <f>COUNTIFS(C7:AM7,"○")+COUNTIFS(C7:AM7,"●")</f>
        <v>3</v>
      </c>
      <c r="AP7" s="13">
        <f>COUNTIFS(C7:AM7,"▲")</f>
        <v>0</v>
      </c>
      <c r="AQ7" s="11">
        <f t="shared" ref="AQ7:AQ8" si="1">IF(AN7=0,"－",AP7/AN7)</f>
        <v>0</v>
      </c>
      <c r="AR7" s="30" t="str">
        <f t="shared" ref="AR7" si="2">IF(AQ7&gt;=0.285,"○","×")</f>
        <v>×</v>
      </c>
      <c r="AS7" s="31"/>
      <c r="AT7" s="54"/>
    </row>
    <row r="8" spans="1:46" ht="13.95" customHeight="1" x14ac:dyDescent="0.45">
      <c r="A8" s="21"/>
      <c r="B8" s="18" t="s">
        <v>34</v>
      </c>
      <c r="C8" s="4"/>
      <c r="D8" s="4"/>
      <c r="E8" s="4"/>
      <c r="F8" s="4"/>
      <c r="G8" s="4"/>
      <c r="H8" s="1"/>
      <c r="I8" s="2"/>
      <c r="J8" s="4"/>
      <c r="K8" s="4" t="s">
        <v>8</v>
      </c>
      <c r="L8" s="4" t="s">
        <v>8</v>
      </c>
      <c r="M8" s="4" t="s">
        <v>8</v>
      </c>
      <c r="N8" s="4" t="s">
        <v>8</v>
      </c>
      <c r="O8" s="1" t="s">
        <v>8</v>
      </c>
      <c r="P8" s="2" t="s">
        <v>8</v>
      </c>
      <c r="Q8" s="4" t="s">
        <v>8</v>
      </c>
      <c r="R8" s="4" t="s">
        <v>8</v>
      </c>
      <c r="S8" s="4" t="s">
        <v>8</v>
      </c>
      <c r="T8" s="4" t="s">
        <v>8</v>
      </c>
      <c r="U8" s="4" t="s">
        <v>8</v>
      </c>
      <c r="V8" s="1" t="s">
        <v>8</v>
      </c>
      <c r="W8" s="2" t="s">
        <v>8</v>
      </c>
      <c r="X8" s="4" t="s">
        <v>8</v>
      </c>
      <c r="Y8" s="4" t="s">
        <v>8</v>
      </c>
      <c r="Z8" s="4" t="s">
        <v>8</v>
      </c>
      <c r="AA8" s="4" t="s">
        <v>8</v>
      </c>
      <c r="AB8" s="4" t="s">
        <v>8</v>
      </c>
      <c r="AC8" s="1" t="s">
        <v>8</v>
      </c>
      <c r="AD8" s="2" t="s">
        <v>8</v>
      </c>
      <c r="AE8" s="4" t="s">
        <v>7</v>
      </c>
      <c r="AF8" s="4" t="s">
        <v>7</v>
      </c>
      <c r="AG8" s="4" t="s">
        <v>7</v>
      </c>
      <c r="AH8" s="4"/>
      <c r="AI8" s="8"/>
      <c r="AJ8" s="1"/>
      <c r="AK8" s="2"/>
      <c r="AL8" s="4"/>
      <c r="AM8" s="4"/>
      <c r="AN8" s="12">
        <f t="shared" si="0"/>
        <v>3</v>
      </c>
      <c r="AO8" s="13">
        <f>COUNTIFS(C8:AM8,"○")+COUNTIFS(C8:AM8,"●")</f>
        <v>3</v>
      </c>
      <c r="AP8" s="13">
        <f>COUNTIFS(C8:AM8,"▲")</f>
        <v>0</v>
      </c>
      <c r="AQ8" s="11">
        <f t="shared" si="1"/>
        <v>0</v>
      </c>
      <c r="AR8" s="10" t="str">
        <f>IF(AQ8&gt;=0.285,"○","×")</f>
        <v>×</v>
      </c>
      <c r="AS8" s="4" t="s">
        <v>47</v>
      </c>
      <c r="AT8" s="54"/>
    </row>
    <row r="9" spans="1:46" ht="13.95" customHeight="1" x14ac:dyDescent="0.45">
      <c r="A9" s="26"/>
      <c r="B9" s="18" t="s">
        <v>42</v>
      </c>
      <c r="C9" s="9"/>
      <c r="D9" s="9"/>
      <c r="E9" s="9"/>
      <c r="F9" s="9">
        <v>1</v>
      </c>
      <c r="G9" s="9">
        <v>2</v>
      </c>
      <c r="H9" s="1">
        <v>3</v>
      </c>
      <c r="I9" s="2">
        <v>4</v>
      </c>
      <c r="J9" s="9">
        <v>5</v>
      </c>
      <c r="K9" s="9">
        <v>6</v>
      </c>
      <c r="L9" s="9">
        <v>7</v>
      </c>
      <c r="M9" s="9">
        <v>8</v>
      </c>
      <c r="N9" s="9">
        <v>9</v>
      </c>
      <c r="O9" s="1">
        <v>10</v>
      </c>
      <c r="P9" s="2">
        <v>11</v>
      </c>
      <c r="Q9" s="9">
        <v>12</v>
      </c>
      <c r="R9" s="9">
        <v>13</v>
      </c>
      <c r="S9" s="9">
        <v>14</v>
      </c>
      <c r="T9" s="9">
        <v>15</v>
      </c>
      <c r="U9" s="9">
        <v>16</v>
      </c>
      <c r="V9" s="1">
        <v>17</v>
      </c>
      <c r="W9" s="2">
        <v>18</v>
      </c>
      <c r="X9" s="9">
        <v>19</v>
      </c>
      <c r="Y9" s="9">
        <v>20</v>
      </c>
      <c r="Z9" s="9">
        <v>21</v>
      </c>
      <c r="AA9" s="9">
        <v>22</v>
      </c>
      <c r="AB9" s="9">
        <v>23</v>
      </c>
      <c r="AC9" s="1">
        <v>24</v>
      </c>
      <c r="AD9" s="2">
        <v>25</v>
      </c>
      <c r="AE9" s="9">
        <v>26</v>
      </c>
      <c r="AF9" s="9">
        <v>27</v>
      </c>
      <c r="AG9" s="9">
        <v>28</v>
      </c>
      <c r="AH9" s="9">
        <v>29</v>
      </c>
      <c r="AI9" s="9">
        <v>30</v>
      </c>
      <c r="AJ9" s="1">
        <v>31</v>
      </c>
      <c r="AK9" s="2"/>
      <c r="AL9" s="9"/>
      <c r="AM9" s="9"/>
      <c r="AN9" s="37" t="str">
        <f t="shared" ref="AN9" si="3">+A10</f>
        <v>5月</v>
      </c>
      <c r="AO9" s="38"/>
      <c r="AP9" s="39"/>
      <c r="AQ9" s="40"/>
      <c r="AR9" s="41"/>
      <c r="AS9" s="41"/>
      <c r="AT9" s="42"/>
    </row>
    <row r="10" spans="1:46" ht="13.95" customHeight="1" x14ac:dyDescent="0.45">
      <c r="A10" s="20" t="s">
        <v>22</v>
      </c>
      <c r="B10" s="18" t="s">
        <v>33</v>
      </c>
      <c r="C10" s="4"/>
      <c r="D10" s="4"/>
      <c r="E10" s="4"/>
      <c r="F10" s="4" t="s">
        <v>7</v>
      </c>
      <c r="G10" s="4" t="s">
        <v>7</v>
      </c>
      <c r="H10" s="1" t="s">
        <v>9</v>
      </c>
      <c r="I10" s="2" t="s">
        <v>9</v>
      </c>
      <c r="J10" s="4" t="s">
        <v>9</v>
      </c>
      <c r="K10" s="4" t="s">
        <v>9</v>
      </c>
      <c r="L10" s="4" t="s">
        <v>7</v>
      </c>
      <c r="M10" s="4" t="s">
        <v>7</v>
      </c>
      <c r="N10" s="4" t="s">
        <v>7</v>
      </c>
      <c r="O10" s="1" t="s">
        <v>9</v>
      </c>
      <c r="P10" s="2" t="s">
        <v>9</v>
      </c>
      <c r="Q10" s="4" t="s">
        <v>7</v>
      </c>
      <c r="R10" s="4" t="s">
        <v>7</v>
      </c>
      <c r="S10" s="4" t="s">
        <v>7</v>
      </c>
      <c r="T10" s="4" t="s">
        <v>7</v>
      </c>
      <c r="U10" s="4" t="s">
        <v>7</v>
      </c>
      <c r="V10" s="1" t="s">
        <v>9</v>
      </c>
      <c r="W10" s="2" t="s">
        <v>9</v>
      </c>
      <c r="X10" s="4" t="s">
        <v>7</v>
      </c>
      <c r="Y10" s="4" t="s">
        <v>7</v>
      </c>
      <c r="Z10" s="4" t="s">
        <v>7</v>
      </c>
      <c r="AA10" s="4" t="s">
        <v>7</v>
      </c>
      <c r="AB10" s="4" t="s">
        <v>7</v>
      </c>
      <c r="AC10" s="1" t="s">
        <v>9</v>
      </c>
      <c r="AD10" s="2" t="s">
        <v>9</v>
      </c>
      <c r="AE10" s="4" t="s">
        <v>7</v>
      </c>
      <c r="AF10" s="4" t="s">
        <v>7</v>
      </c>
      <c r="AG10" s="4" t="s">
        <v>7</v>
      </c>
      <c r="AH10" s="4" t="s">
        <v>7</v>
      </c>
      <c r="AI10" s="4" t="s">
        <v>7</v>
      </c>
      <c r="AJ10" s="1" t="s">
        <v>9</v>
      </c>
      <c r="AK10" s="2"/>
      <c r="AL10" s="4"/>
      <c r="AM10" s="4"/>
      <c r="AN10" s="12">
        <f t="shared" ref="AN10:AN11" si="4">AO10+AP10</f>
        <v>31</v>
      </c>
      <c r="AO10" s="13">
        <f t="shared" ref="AO10:AO11" si="5">COUNTIFS(C10:AM10,"○")+COUNTIFS(C10:AM10,"●")</f>
        <v>20</v>
      </c>
      <c r="AP10" s="13">
        <f t="shared" ref="AP10:AP11" si="6">COUNTIFS(C10:AM10,"▲")</f>
        <v>11</v>
      </c>
      <c r="AQ10" s="11">
        <f t="shared" ref="AQ10:AQ11" si="7">IF(AN10=0,"－",AP10/AN10)</f>
        <v>0.35483870967741937</v>
      </c>
      <c r="AR10" s="30" t="str">
        <f t="shared" ref="AR10:AR11" si="8">IF(AQ10&gt;=0.285,"○","×")</f>
        <v>○</v>
      </c>
      <c r="AS10" s="31"/>
      <c r="AT10" s="54"/>
    </row>
    <row r="11" spans="1:46" ht="13.95" customHeight="1" x14ac:dyDescent="0.45">
      <c r="A11" s="21"/>
      <c r="B11" s="18" t="s">
        <v>34</v>
      </c>
      <c r="C11" s="4"/>
      <c r="D11" s="4"/>
      <c r="E11" s="4"/>
      <c r="F11" s="4" t="s">
        <v>7</v>
      </c>
      <c r="G11" s="4" t="s">
        <v>7</v>
      </c>
      <c r="H11" s="1" t="s">
        <v>9</v>
      </c>
      <c r="I11" s="2" t="s">
        <v>40</v>
      </c>
      <c r="J11" s="4" t="s">
        <v>9</v>
      </c>
      <c r="K11" s="4" t="s">
        <v>9</v>
      </c>
      <c r="L11" s="4" t="s">
        <v>7</v>
      </c>
      <c r="M11" s="4" t="s">
        <v>7</v>
      </c>
      <c r="N11" s="4" t="s">
        <v>9</v>
      </c>
      <c r="O11" s="1" t="s">
        <v>9</v>
      </c>
      <c r="P11" s="2" t="s">
        <v>7</v>
      </c>
      <c r="Q11" s="4" t="s">
        <v>7</v>
      </c>
      <c r="R11" s="4" t="s">
        <v>7</v>
      </c>
      <c r="S11" s="4" t="s">
        <v>7</v>
      </c>
      <c r="T11" s="4" t="s">
        <v>7</v>
      </c>
      <c r="U11" s="4" t="s">
        <v>7</v>
      </c>
      <c r="V11" s="1" t="s">
        <v>7</v>
      </c>
      <c r="W11" s="2" t="s">
        <v>7</v>
      </c>
      <c r="X11" s="4" t="s">
        <v>9</v>
      </c>
      <c r="Y11" s="4" t="s">
        <v>7</v>
      </c>
      <c r="Z11" s="4" t="s">
        <v>7</v>
      </c>
      <c r="AA11" s="4" t="s">
        <v>7</v>
      </c>
      <c r="AB11" s="4" t="s">
        <v>7</v>
      </c>
      <c r="AC11" s="1" t="s">
        <v>9</v>
      </c>
      <c r="AD11" s="2" t="s">
        <v>40</v>
      </c>
      <c r="AE11" s="4" t="s">
        <v>7</v>
      </c>
      <c r="AF11" s="4" t="s">
        <v>7</v>
      </c>
      <c r="AG11" s="4" t="s">
        <v>7</v>
      </c>
      <c r="AH11" s="4" t="s">
        <v>7</v>
      </c>
      <c r="AI11" s="4" t="s">
        <v>7</v>
      </c>
      <c r="AJ11" s="1" t="s">
        <v>9</v>
      </c>
      <c r="AK11" s="2"/>
      <c r="AL11" s="4"/>
      <c r="AM11" s="4"/>
      <c r="AN11" s="12">
        <f t="shared" si="4"/>
        <v>31</v>
      </c>
      <c r="AO11" s="13">
        <f t="shared" si="5"/>
        <v>21</v>
      </c>
      <c r="AP11" s="13">
        <f t="shared" si="6"/>
        <v>10</v>
      </c>
      <c r="AQ11" s="11">
        <f t="shared" si="7"/>
        <v>0.32258064516129031</v>
      </c>
      <c r="AR11" s="10" t="str">
        <f t="shared" si="8"/>
        <v>○</v>
      </c>
      <c r="AS11" s="4" t="s">
        <v>7</v>
      </c>
      <c r="AT11" s="54"/>
    </row>
    <row r="12" spans="1:46" ht="13.95" customHeight="1" x14ac:dyDescent="0.45">
      <c r="A12" s="26"/>
      <c r="B12" s="18" t="s">
        <v>42</v>
      </c>
      <c r="C12" s="9"/>
      <c r="D12" s="9"/>
      <c r="E12" s="9"/>
      <c r="F12" s="9"/>
      <c r="G12" s="9"/>
      <c r="H12" s="1"/>
      <c r="I12" s="2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">
        <v>7</v>
      </c>
      <c r="P12" s="2">
        <v>8</v>
      </c>
      <c r="Q12" s="9">
        <v>9</v>
      </c>
      <c r="R12" s="9">
        <v>10</v>
      </c>
      <c r="S12" s="9">
        <v>11</v>
      </c>
      <c r="T12" s="9">
        <v>12</v>
      </c>
      <c r="U12" s="9">
        <v>13</v>
      </c>
      <c r="V12" s="1">
        <v>14</v>
      </c>
      <c r="W12" s="2">
        <v>15</v>
      </c>
      <c r="X12" s="9">
        <v>16</v>
      </c>
      <c r="Y12" s="9">
        <v>17</v>
      </c>
      <c r="Z12" s="9">
        <v>18</v>
      </c>
      <c r="AA12" s="9">
        <v>19</v>
      </c>
      <c r="AB12" s="9">
        <v>20</v>
      </c>
      <c r="AC12" s="1">
        <v>21</v>
      </c>
      <c r="AD12" s="2">
        <v>22</v>
      </c>
      <c r="AE12" s="9">
        <v>23</v>
      </c>
      <c r="AF12" s="9">
        <v>24</v>
      </c>
      <c r="AG12" s="9">
        <v>25</v>
      </c>
      <c r="AH12" s="9">
        <v>26</v>
      </c>
      <c r="AI12" s="9">
        <v>27</v>
      </c>
      <c r="AJ12" s="1">
        <v>28</v>
      </c>
      <c r="AK12" s="2">
        <v>29</v>
      </c>
      <c r="AL12" s="9">
        <v>30</v>
      </c>
      <c r="AM12" s="9"/>
      <c r="AN12" s="37" t="str">
        <f t="shared" ref="AN12" si="9">+A13</f>
        <v>6月</v>
      </c>
      <c r="AO12" s="38"/>
      <c r="AP12" s="39"/>
      <c r="AQ12" s="40"/>
      <c r="AR12" s="41"/>
      <c r="AS12" s="41"/>
      <c r="AT12" s="42"/>
    </row>
    <row r="13" spans="1:46" ht="13.95" customHeight="1" x14ac:dyDescent="0.45">
      <c r="A13" s="20" t="s">
        <v>23</v>
      </c>
      <c r="B13" s="18" t="s">
        <v>33</v>
      </c>
      <c r="C13" s="4"/>
      <c r="D13" s="4"/>
      <c r="E13" s="4"/>
      <c r="F13" s="4"/>
      <c r="G13" s="4"/>
      <c r="H13" s="1"/>
      <c r="I13" s="2" t="s">
        <v>40</v>
      </c>
      <c r="J13" s="4" t="s">
        <v>7</v>
      </c>
      <c r="K13" s="4" t="s">
        <v>7</v>
      </c>
      <c r="L13" s="4" t="s">
        <v>7</v>
      </c>
      <c r="M13" s="4" t="s">
        <v>7</v>
      </c>
      <c r="N13" s="4" t="s">
        <v>7</v>
      </c>
      <c r="O13" s="1" t="s">
        <v>9</v>
      </c>
      <c r="P13" s="2" t="s">
        <v>40</v>
      </c>
      <c r="Q13" s="4" t="s">
        <v>7</v>
      </c>
      <c r="R13" s="4" t="s">
        <v>7</v>
      </c>
      <c r="S13" s="4" t="s">
        <v>7</v>
      </c>
      <c r="T13" s="4" t="s">
        <v>7</v>
      </c>
      <c r="U13" s="4" t="s">
        <v>7</v>
      </c>
      <c r="V13" s="1" t="s">
        <v>9</v>
      </c>
      <c r="W13" s="2" t="s">
        <v>40</v>
      </c>
      <c r="X13" s="4" t="s">
        <v>7</v>
      </c>
      <c r="Y13" s="4" t="s">
        <v>7</v>
      </c>
      <c r="Z13" s="4" t="s">
        <v>7</v>
      </c>
      <c r="AA13" s="4" t="s">
        <v>7</v>
      </c>
      <c r="AB13" s="4" t="s">
        <v>7</v>
      </c>
      <c r="AC13" s="1" t="s">
        <v>9</v>
      </c>
      <c r="AD13" s="2" t="s">
        <v>40</v>
      </c>
      <c r="AE13" s="4" t="s">
        <v>7</v>
      </c>
      <c r="AF13" s="4" t="s">
        <v>7</v>
      </c>
      <c r="AG13" s="4" t="s">
        <v>7</v>
      </c>
      <c r="AH13" s="4" t="s">
        <v>7</v>
      </c>
      <c r="AI13" s="4" t="s">
        <v>7</v>
      </c>
      <c r="AJ13" s="1" t="s">
        <v>9</v>
      </c>
      <c r="AK13" s="2" t="s">
        <v>40</v>
      </c>
      <c r="AL13" s="4" t="s">
        <v>7</v>
      </c>
      <c r="AM13" s="4"/>
      <c r="AN13" s="12">
        <f t="shared" ref="AN13:AN14" si="10">AO13+AP13</f>
        <v>30</v>
      </c>
      <c r="AO13" s="13">
        <f t="shared" ref="AO13:AO14" si="11">COUNTIFS(C13:AM13,"○")+COUNTIFS(C13:AM13,"●")</f>
        <v>21</v>
      </c>
      <c r="AP13" s="13">
        <f t="shared" ref="AP13:AP14" si="12">COUNTIFS(C13:AM13,"▲")</f>
        <v>9</v>
      </c>
      <c r="AQ13" s="11">
        <f t="shared" ref="AQ13:AQ14" si="13">IF(AN13=0,"－",AP13/AN13)</f>
        <v>0.3</v>
      </c>
      <c r="AR13" s="30" t="str">
        <f t="shared" ref="AR13:AR14" si="14">IF(AQ13&gt;=0.285,"○","×")</f>
        <v>○</v>
      </c>
      <c r="AS13" s="31"/>
      <c r="AT13" s="54"/>
    </row>
    <row r="14" spans="1:46" ht="13.95" customHeight="1" x14ac:dyDescent="0.45">
      <c r="A14" s="21"/>
      <c r="B14" s="18" t="s">
        <v>34</v>
      </c>
      <c r="C14" s="4"/>
      <c r="D14" s="4"/>
      <c r="E14" s="4"/>
      <c r="F14" s="4"/>
      <c r="G14" s="4"/>
      <c r="H14" s="1"/>
      <c r="I14" s="2" t="s">
        <v>9</v>
      </c>
      <c r="J14" s="4" t="s">
        <v>7</v>
      </c>
      <c r="K14" s="4" t="s">
        <v>7</v>
      </c>
      <c r="L14" s="4" t="s">
        <v>7</v>
      </c>
      <c r="M14" s="4" t="s">
        <v>7</v>
      </c>
      <c r="N14" s="4" t="s">
        <v>7</v>
      </c>
      <c r="O14" s="1" t="s">
        <v>9</v>
      </c>
      <c r="P14" s="2" t="s">
        <v>9</v>
      </c>
      <c r="Q14" s="4" t="s">
        <v>9</v>
      </c>
      <c r="R14" s="4" t="s">
        <v>7</v>
      </c>
      <c r="S14" s="4" t="s">
        <v>7</v>
      </c>
      <c r="T14" s="4" t="s">
        <v>7</v>
      </c>
      <c r="U14" s="4" t="s">
        <v>7</v>
      </c>
      <c r="V14" s="1" t="s">
        <v>7</v>
      </c>
      <c r="W14" s="2" t="s">
        <v>9</v>
      </c>
      <c r="X14" s="4" t="s">
        <v>7</v>
      </c>
      <c r="Y14" s="4" t="s">
        <v>7</v>
      </c>
      <c r="Z14" s="4" t="s">
        <v>7</v>
      </c>
      <c r="AA14" s="4" t="s">
        <v>7</v>
      </c>
      <c r="AB14" s="4" t="s">
        <v>7</v>
      </c>
      <c r="AC14" s="1" t="s">
        <v>9</v>
      </c>
      <c r="AD14" s="2" t="s">
        <v>9</v>
      </c>
      <c r="AE14" s="4" t="s">
        <v>7</v>
      </c>
      <c r="AF14" s="4" t="s">
        <v>7</v>
      </c>
      <c r="AG14" s="4" t="s">
        <v>7</v>
      </c>
      <c r="AH14" s="4" t="s">
        <v>9</v>
      </c>
      <c r="AI14" s="4" t="s">
        <v>9</v>
      </c>
      <c r="AJ14" s="1" t="s">
        <v>7</v>
      </c>
      <c r="AK14" s="2" t="s">
        <v>7</v>
      </c>
      <c r="AL14" s="4" t="s">
        <v>7</v>
      </c>
      <c r="AM14" s="4"/>
      <c r="AN14" s="12">
        <f t="shared" si="10"/>
        <v>30</v>
      </c>
      <c r="AO14" s="13">
        <f t="shared" si="11"/>
        <v>21</v>
      </c>
      <c r="AP14" s="13">
        <f t="shared" si="12"/>
        <v>9</v>
      </c>
      <c r="AQ14" s="11">
        <f t="shared" si="13"/>
        <v>0.3</v>
      </c>
      <c r="AR14" s="10" t="str">
        <f t="shared" si="14"/>
        <v>○</v>
      </c>
      <c r="AS14" s="4" t="s">
        <v>7</v>
      </c>
      <c r="AT14" s="54"/>
    </row>
    <row r="15" spans="1:46" ht="13.95" customHeight="1" x14ac:dyDescent="0.45">
      <c r="A15" s="26"/>
      <c r="B15" s="18" t="s">
        <v>42</v>
      </c>
      <c r="C15" s="9"/>
      <c r="D15" s="9">
        <v>1</v>
      </c>
      <c r="E15" s="9">
        <v>2</v>
      </c>
      <c r="F15" s="9">
        <v>3</v>
      </c>
      <c r="G15" s="9">
        <v>4</v>
      </c>
      <c r="H15" s="1">
        <v>5</v>
      </c>
      <c r="I15" s="2">
        <v>6</v>
      </c>
      <c r="J15" s="9">
        <v>7</v>
      </c>
      <c r="K15" s="9">
        <v>8</v>
      </c>
      <c r="L15" s="9">
        <v>9</v>
      </c>
      <c r="M15" s="9">
        <v>10</v>
      </c>
      <c r="N15" s="9">
        <v>11</v>
      </c>
      <c r="O15" s="1">
        <v>12</v>
      </c>
      <c r="P15" s="2">
        <v>13</v>
      </c>
      <c r="Q15" s="9">
        <v>14</v>
      </c>
      <c r="R15" s="9">
        <v>15</v>
      </c>
      <c r="S15" s="9">
        <v>16</v>
      </c>
      <c r="T15" s="9">
        <v>17</v>
      </c>
      <c r="U15" s="9">
        <v>18</v>
      </c>
      <c r="V15" s="1">
        <v>19</v>
      </c>
      <c r="W15" s="2">
        <v>20</v>
      </c>
      <c r="X15" s="9">
        <v>21</v>
      </c>
      <c r="Y15" s="9">
        <v>22</v>
      </c>
      <c r="Z15" s="9">
        <v>23</v>
      </c>
      <c r="AA15" s="9">
        <v>24</v>
      </c>
      <c r="AB15" s="9">
        <v>25</v>
      </c>
      <c r="AC15" s="1">
        <v>26</v>
      </c>
      <c r="AD15" s="2">
        <v>27</v>
      </c>
      <c r="AE15" s="9">
        <v>28</v>
      </c>
      <c r="AF15" s="9">
        <v>29</v>
      </c>
      <c r="AG15" s="9">
        <v>30</v>
      </c>
      <c r="AH15" s="9">
        <v>31</v>
      </c>
      <c r="AI15" s="9"/>
      <c r="AJ15" s="1"/>
      <c r="AK15" s="2"/>
      <c r="AL15" s="9"/>
      <c r="AM15" s="9"/>
      <c r="AN15" s="37" t="str">
        <f t="shared" ref="AN15" si="15">+A16</f>
        <v>7月</v>
      </c>
      <c r="AO15" s="38"/>
      <c r="AP15" s="39"/>
      <c r="AQ15" s="40"/>
      <c r="AR15" s="41"/>
      <c r="AS15" s="41"/>
      <c r="AT15" s="42"/>
    </row>
    <row r="16" spans="1:46" ht="13.95" customHeight="1" x14ac:dyDescent="0.45">
      <c r="A16" s="20" t="s">
        <v>24</v>
      </c>
      <c r="B16" s="18" t="s">
        <v>33</v>
      </c>
      <c r="C16" s="4"/>
      <c r="D16" s="4" t="s">
        <v>7</v>
      </c>
      <c r="E16" s="4" t="s">
        <v>7</v>
      </c>
      <c r="F16" s="4" t="s">
        <v>7</v>
      </c>
      <c r="G16" s="4" t="s">
        <v>7</v>
      </c>
      <c r="H16" s="1" t="s">
        <v>9</v>
      </c>
      <c r="I16" s="2" t="s">
        <v>9</v>
      </c>
      <c r="J16" s="4" t="s">
        <v>7</v>
      </c>
      <c r="K16" s="4" t="s">
        <v>7</v>
      </c>
      <c r="L16" s="4" t="s">
        <v>7</v>
      </c>
      <c r="M16" s="4" t="s">
        <v>7</v>
      </c>
      <c r="N16" s="4" t="s">
        <v>7</v>
      </c>
      <c r="O16" s="1" t="s">
        <v>9</v>
      </c>
      <c r="P16" s="2" t="s">
        <v>9</v>
      </c>
      <c r="Q16" s="4" t="s">
        <v>7</v>
      </c>
      <c r="R16" s="4" t="s">
        <v>7</v>
      </c>
      <c r="S16" s="4" t="s">
        <v>7</v>
      </c>
      <c r="T16" s="4" t="s">
        <v>7</v>
      </c>
      <c r="U16" s="4" t="s">
        <v>7</v>
      </c>
      <c r="V16" s="1" t="s">
        <v>9</v>
      </c>
      <c r="W16" s="2" t="s">
        <v>9</v>
      </c>
      <c r="X16" s="4" t="s">
        <v>7</v>
      </c>
      <c r="Y16" s="4" t="s">
        <v>7</v>
      </c>
      <c r="Z16" s="4" t="s">
        <v>7</v>
      </c>
      <c r="AA16" s="4" t="s">
        <v>7</v>
      </c>
      <c r="AB16" s="4" t="s">
        <v>7</v>
      </c>
      <c r="AC16" s="1" t="s">
        <v>9</v>
      </c>
      <c r="AD16" s="2" t="s">
        <v>9</v>
      </c>
      <c r="AE16" s="4" t="s">
        <v>7</v>
      </c>
      <c r="AF16" s="4" t="s">
        <v>7</v>
      </c>
      <c r="AG16" s="4" t="s">
        <v>7</v>
      </c>
      <c r="AH16" s="4" t="s">
        <v>7</v>
      </c>
      <c r="AI16" s="4"/>
      <c r="AJ16" s="1"/>
      <c r="AK16" s="2"/>
      <c r="AL16" s="4"/>
      <c r="AM16" s="4"/>
      <c r="AN16" s="12">
        <f t="shared" ref="AN16:AN17" si="16">AO16+AP16</f>
        <v>31</v>
      </c>
      <c r="AO16" s="13">
        <f t="shared" ref="AO16:AO17" si="17">COUNTIFS(C16:AM16,"○")+COUNTIFS(C16:AM16,"●")</f>
        <v>23</v>
      </c>
      <c r="AP16" s="13">
        <f t="shared" ref="AP16:AP17" si="18">COUNTIFS(C16:AM16,"▲")</f>
        <v>8</v>
      </c>
      <c r="AQ16" s="11">
        <f t="shared" ref="AQ16:AQ17" si="19">IF(AN16=0,"－",AP16/AN16)</f>
        <v>0.25806451612903225</v>
      </c>
      <c r="AR16" s="30" t="str">
        <f t="shared" ref="AR16:AR17" si="20">IF(AQ16&gt;=0.285,"○","×")</f>
        <v>×</v>
      </c>
      <c r="AS16" s="31"/>
      <c r="AT16" s="54"/>
    </row>
    <row r="17" spans="1:46" ht="13.95" customHeight="1" x14ac:dyDescent="0.45">
      <c r="A17" s="21"/>
      <c r="B17" s="18" t="s">
        <v>34</v>
      </c>
      <c r="C17" s="4"/>
      <c r="D17" s="4" t="s">
        <v>7</v>
      </c>
      <c r="E17" s="4" t="s">
        <v>7</v>
      </c>
      <c r="F17" s="4" t="s">
        <v>7</v>
      </c>
      <c r="G17" s="4" t="s">
        <v>7</v>
      </c>
      <c r="H17" s="1" t="s">
        <v>40</v>
      </c>
      <c r="I17" s="2" t="s">
        <v>40</v>
      </c>
      <c r="J17" s="4" t="s">
        <v>7</v>
      </c>
      <c r="K17" s="4" t="s">
        <v>7</v>
      </c>
      <c r="L17" s="4" t="s">
        <v>7</v>
      </c>
      <c r="M17" s="4" t="s">
        <v>7</v>
      </c>
      <c r="N17" s="4" t="s">
        <v>7</v>
      </c>
      <c r="O17" s="1" t="s">
        <v>9</v>
      </c>
      <c r="P17" s="2" t="s">
        <v>40</v>
      </c>
      <c r="Q17" s="4" t="s">
        <v>7</v>
      </c>
      <c r="R17" s="4" t="s">
        <v>7</v>
      </c>
      <c r="S17" s="4" t="s">
        <v>7</v>
      </c>
      <c r="T17" s="4" t="s">
        <v>7</v>
      </c>
      <c r="U17" s="4" t="s">
        <v>7</v>
      </c>
      <c r="V17" s="1" t="s">
        <v>9</v>
      </c>
      <c r="W17" s="2" t="s">
        <v>40</v>
      </c>
      <c r="X17" s="4" t="s">
        <v>7</v>
      </c>
      <c r="Y17" s="4" t="s">
        <v>7</v>
      </c>
      <c r="Z17" s="4" t="s">
        <v>7</v>
      </c>
      <c r="AA17" s="4" t="s">
        <v>7</v>
      </c>
      <c r="AB17" s="4" t="s">
        <v>7</v>
      </c>
      <c r="AC17" s="1" t="s">
        <v>40</v>
      </c>
      <c r="AD17" s="2" t="s">
        <v>40</v>
      </c>
      <c r="AE17" s="4" t="s">
        <v>7</v>
      </c>
      <c r="AF17" s="4" t="s">
        <v>7</v>
      </c>
      <c r="AG17" s="4" t="s">
        <v>7</v>
      </c>
      <c r="AH17" s="4" t="s">
        <v>7</v>
      </c>
      <c r="AI17" s="8"/>
      <c r="AJ17" s="1"/>
      <c r="AK17" s="2"/>
      <c r="AL17" s="4"/>
      <c r="AM17" s="4"/>
      <c r="AN17" s="12">
        <f t="shared" si="16"/>
        <v>31</v>
      </c>
      <c r="AO17" s="13">
        <f t="shared" si="17"/>
        <v>23</v>
      </c>
      <c r="AP17" s="13">
        <f t="shared" si="18"/>
        <v>8</v>
      </c>
      <c r="AQ17" s="11">
        <f t="shared" si="19"/>
        <v>0.25806451612903225</v>
      </c>
      <c r="AR17" s="10" t="str">
        <f t="shared" si="20"/>
        <v>×</v>
      </c>
      <c r="AS17" s="4" t="s">
        <v>7</v>
      </c>
      <c r="AT17" s="54"/>
    </row>
    <row r="18" spans="1:46" ht="13.95" customHeight="1" x14ac:dyDescent="0.45">
      <c r="A18" s="26"/>
      <c r="B18" s="18" t="s">
        <v>42</v>
      </c>
      <c r="C18" s="9"/>
      <c r="D18" s="9"/>
      <c r="E18" s="9"/>
      <c r="F18" s="9"/>
      <c r="G18" s="9">
        <v>1</v>
      </c>
      <c r="H18" s="1">
        <v>2</v>
      </c>
      <c r="I18" s="2">
        <v>3</v>
      </c>
      <c r="J18" s="9">
        <v>4</v>
      </c>
      <c r="K18" s="9">
        <v>5</v>
      </c>
      <c r="L18" s="9">
        <v>6</v>
      </c>
      <c r="M18" s="9">
        <v>7</v>
      </c>
      <c r="N18" s="9">
        <v>8</v>
      </c>
      <c r="O18" s="1">
        <v>9</v>
      </c>
      <c r="P18" s="2">
        <v>10</v>
      </c>
      <c r="Q18" s="9">
        <v>11</v>
      </c>
      <c r="R18" s="9">
        <v>12</v>
      </c>
      <c r="S18" s="9">
        <v>13</v>
      </c>
      <c r="T18" s="9">
        <v>14</v>
      </c>
      <c r="U18" s="9">
        <v>15</v>
      </c>
      <c r="V18" s="1">
        <v>16</v>
      </c>
      <c r="W18" s="2">
        <v>17</v>
      </c>
      <c r="X18" s="9">
        <v>18</v>
      </c>
      <c r="Y18" s="9">
        <v>19</v>
      </c>
      <c r="Z18" s="9">
        <v>20</v>
      </c>
      <c r="AA18" s="9">
        <v>21</v>
      </c>
      <c r="AB18" s="9">
        <v>22</v>
      </c>
      <c r="AC18" s="1">
        <v>23</v>
      </c>
      <c r="AD18" s="2">
        <v>24</v>
      </c>
      <c r="AE18" s="9">
        <v>25</v>
      </c>
      <c r="AF18" s="9">
        <v>26</v>
      </c>
      <c r="AG18" s="9">
        <v>27</v>
      </c>
      <c r="AH18" s="9">
        <v>28</v>
      </c>
      <c r="AI18" s="9">
        <v>29</v>
      </c>
      <c r="AJ18" s="1">
        <v>30</v>
      </c>
      <c r="AK18" s="2">
        <v>31</v>
      </c>
      <c r="AL18" s="9"/>
      <c r="AM18" s="9"/>
      <c r="AN18" s="37" t="str">
        <f t="shared" ref="AN18" si="21">+A19</f>
        <v>8月</v>
      </c>
      <c r="AO18" s="38"/>
      <c r="AP18" s="39"/>
      <c r="AQ18" s="40"/>
      <c r="AR18" s="41"/>
      <c r="AS18" s="41"/>
      <c r="AT18" s="42"/>
    </row>
    <row r="19" spans="1:46" ht="13.95" customHeight="1" x14ac:dyDescent="0.45">
      <c r="A19" s="20" t="s">
        <v>25</v>
      </c>
      <c r="B19" s="18" t="s">
        <v>33</v>
      </c>
      <c r="C19" s="4"/>
      <c r="D19" s="4"/>
      <c r="E19" s="4"/>
      <c r="F19" s="4"/>
      <c r="G19" s="4" t="s">
        <v>7</v>
      </c>
      <c r="H19" s="1" t="s">
        <v>9</v>
      </c>
      <c r="I19" s="2" t="s">
        <v>9</v>
      </c>
      <c r="J19" s="4" t="s">
        <v>7</v>
      </c>
      <c r="K19" s="4" t="s">
        <v>7</v>
      </c>
      <c r="L19" s="4" t="s">
        <v>7</v>
      </c>
      <c r="M19" s="4" t="s">
        <v>7</v>
      </c>
      <c r="N19" s="4" t="s">
        <v>7</v>
      </c>
      <c r="O19" s="1" t="s">
        <v>9</v>
      </c>
      <c r="P19" s="2" t="s">
        <v>9</v>
      </c>
      <c r="Q19" s="4" t="s">
        <v>7</v>
      </c>
      <c r="R19" s="4" t="s">
        <v>7</v>
      </c>
      <c r="S19" s="4" t="s">
        <v>8</v>
      </c>
      <c r="T19" s="4" t="s">
        <v>8</v>
      </c>
      <c r="U19" s="4" t="s">
        <v>8</v>
      </c>
      <c r="V19" s="1" t="s">
        <v>9</v>
      </c>
      <c r="W19" s="2" t="s">
        <v>9</v>
      </c>
      <c r="X19" s="4" t="s">
        <v>7</v>
      </c>
      <c r="Y19" s="4" t="s">
        <v>7</v>
      </c>
      <c r="Z19" s="4" t="s">
        <v>7</v>
      </c>
      <c r="AA19" s="4" t="s">
        <v>7</v>
      </c>
      <c r="AB19" s="4" t="s">
        <v>7</v>
      </c>
      <c r="AC19" s="1" t="s">
        <v>9</v>
      </c>
      <c r="AD19" s="2" t="s">
        <v>9</v>
      </c>
      <c r="AE19" s="4" t="s">
        <v>7</v>
      </c>
      <c r="AF19" s="4" t="s">
        <v>7</v>
      </c>
      <c r="AG19" s="4" t="s">
        <v>7</v>
      </c>
      <c r="AH19" s="4" t="s">
        <v>7</v>
      </c>
      <c r="AI19" s="4" t="s">
        <v>7</v>
      </c>
      <c r="AJ19" s="1" t="s">
        <v>9</v>
      </c>
      <c r="AK19" s="2" t="s">
        <v>9</v>
      </c>
      <c r="AL19" s="4"/>
      <c r="AM19" s="4"/>
      <c r="AN19" s="12">
        <f t="shared" ref="AN19:AN20" si="22">AO19+AP19</f>
        <v>28</v>
      </c>
      <c r="AO19" s="13">
        <f t="shared" ref="AO19:AO20" si="23">COUNTIFS(C19:AM19,"○")+COUNTIFS(C19:AM19,"●")</f>
        <v>18</v>
      </c>
      <c r="AP19" s="13">
        <f t="shared" ref="AP19:AP20" si="24">COUNTIFS(C19:AM19,"▲")</f>
        <v>10</v>
      </c>
      <c r="AQ19" s="11">
        <f t="shared" ref="AQ19:AQ20" si="25">IF(AN19=0,"－",AP19/AN19)</f>
        <v>0.35714285714285715</v>
      </c>
      <c r="AR19" s="30" t="str">
        <f t="shared" ref="AR19:AR20" si="26">IF(AQ19&gt;=0.285,"○","×")</f>
        <v>○</v>
      </c>
      <c r="AS19" s="31"/>
      <c r="AT19" s="54"/>
    </row>
    <row r="20" spans="1:46" ht="13.95" customHeight="1" x14ac:dyDescent="0.45">
      <c r="A20" s="21"/>
      <c r="B20" s="18" t="s">
        <v>34</v>
      </c>
      <c r="C20" s="4"/>
      <c r="D20" s="4"/>
      <c r="E20" s="4"/>
      <c r="F20" s="4"/>
      <c r="G20" s="4" t="s">
        <v>7</v>
      </c>
      <c r="H20" s="1" t="s">
        <v>40</v>
      </c>
      <c r="I20" s="2" t="s">
        <v>40</v>
      </c>
      <c r="J20" s="4" t="s">
        <v>7</v>
      </c>
      <c r="K20" s="4" t="s">
        <v>7</v>
      </c>
      <c r="L20" s="4" t="s">
        <v>7</v>
      </c>
      <c r="M20" s="4" t="s">
        <v>7</v>
      </c>
      <c r="N20" s="4" t="s">
        <v>7</v>
      </c>
      <c r="O20" s="1" t="s">
        <v>9</v>
      </c>
      <c r="P20" s="2" t="s">
        <v>40</v>
      </c>
      <c r="Q20" s="4" t="s">
        <v>7</v>
      </c>
      <c r="R20" s="4" t="s">
        <v>7</v>
      </c>
      <c r="S20" s="4" t="s">
        <v>8</v>
      </c>
      <c r="T20" s="4" t="s">
        <v>8</v>
      </c>
      <c r="U20" s="4" t="s">
        <v>8</v>
      </c>
      <c r="V20" s="1" t="s">
        <v>9</v>
      </c>
      <c r="W20" s="2" t="s">
        <v>40</v>
      </c>
      <c r="X20" s="4" t="s">
        <v>7</v>
      </c>
      <c r="Y20" s="4" t="s">
        <v>7</v>
      </c>
      <c r="Z20" s="4" t="s">
        <v>7</v>
      </c>
      <c r="AA20" s="4" t="s">
        <v>7</v>
      </c>
      <c r="AB20" s="4" t="s">
        <v>7</v>
      </c>
      <c r="AC20" s="1" t="s">
        <v>9</v>
      </c>
      <c r="AD20" s="2" t="s">
        <v>9</v>
      </c>
      <c r="AE20" s="4" t="s">
        <v>7</v>
      </c>
      <c r="AF20" s="4" t="s">
        <v>7</v>
      </c>
      <c r="AG20" s="4" t="s">
        <v>7</v>
      </c>
      <c r="AH20" s="4" t="s">
        <v>7</v>
      </c>
      <c r="AI20" s="4" t="s">
        <v>7</v>
      </c>
      <c r="AJ20" s="1" t="s">
        <v>7</v>
      </c>
      <c r="AK20" s="2" t="s">
        <v>9</v>
      </c>
      <c r="AL20" s="4"/>
      <c r="AM20" s="4"/>
      <c r="AN20" s="12">
        <f t="shared" si="22"/>
        <v>28</v>
      </c>
      <c r="AO20" s="13">
        <f t="shared" si="23"/>
        <v>19</v>
      </c>
      <c r="AP20" s="13">
        <f t="shared" si="24"/>
        <v>9</v>
      </c>
      <c r="AQ20" s="11">
        <f t="shared" si="25"/>
        <v>0.32142857142857145</v>
      </c>
      <c r="AR20" s="10" t="str">
        <f t="shared" si="26"/>
        <v>○</v>
      </c>
      <c r="AS20" s="4" t="s">
        <v>7</v>
      </c>
      <c r="AT20" s="54"/>
    </row>
    <row r="21" spans="1:46" ht="13.95" customHeight="1" x14ac:dyDescent="0.45">
      <c r="A21" s="26"/>
      <c r="B21" s="18" t="s">
        <v>42</v>
      </c>
      <c r="C21" s="9">
        <v>1</v>
      </c>
      <c r="D21" s="9">
        <v>2</v>
      </c>
      <c r="E21" s="9">
        <v>3</v>
      </c>
      <c r="F21" s="9">
        <v>4</v>
      </c>
      <c r="G21" s="9">
        <v>5</v>
      </c>
      <c r="H21" s="1">
        <v>6</v>
      </c>
      <c r="I21" s="2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1">
        <v>13</v>
      </c>
      <c r="P21" s="2">
        <v>14</v>
      </c>
      <c r="Q21" s="9">
        <v>15</v>
      </c>
      <c r="R21" s="9">
        <v>16</v>
      </c>
      <c r="S21" s="9">
        <v>17</v>
      </c>
      <c r="T21" s="9">
        <v>18</v>
      </c>
      <c r="U21" s="9">
        <v>19</v>
      </c>
      <c r="V21" s="1">
        <v>20</v>
      </c>
      <c r="W21" s="2">
        <v>21</v>
      </c>
      <c r="X21" s="9">
        <v>22</v>
      </c>
      <c r="Y21" s="9">
        <v>23</v>
      </c>
      <c r="Z21" s="9">
        <v>24</v>
      </c>
      <c r="AA21" s="9">
        <v>25</v>
      </c>
      <c r="AB21" s="9">
        <v>26</v>
      </c>
      <c r="AC21" s="1">
        <v>27</v>
      </c>
      <c r="AD21" s="2">
        <v>28</v>
      </c>
      <c r="AE21" s="9">
        <v>29</v>
      </c>
      <c r="AF21" s="9">
        <v>30</v>
      </c>
      <c r="AG21" s="9"/>
      <c r="AH21" s="9"/>
      <c r="AI21" s="9"/>
      <c r="AJ21" s="1"/>
      <c r="AK21" s="2"/>
      <c r="AL21" s="9"/>
      <c r="AM21" s="9"/>
      <c r="AN21" s="37" t="str">
        <f t="shared" ref="AN21" si="27">+A22</f>
        <v>9月</v>
      </c>
      <c r="AO21" s="38"/>
      <c r="AP21" s="39"/>
      <c r="AQ21" s="40"/>
      <c r="AR21" s="41"/>
      <c r="AS21" s="41"/>
      <c r="AT21" s="42"/>
    </row>
    <row r="22" spans="1:46" ht="13.95" customHeight="1" x14ac:dyDescent="0.45">
      <c r="A22" s="20" t="s">
        <v>26</v>
      </c>
      <c r="B22" s="18" t="s">
        <v>33</v>
      </c>
      <c r="C22" s="4" t="s">
        <v>7</v>
      </c>
      <c r="D22" s="4" t="s">
        <v>7</v>
      </c>
      <c r="E22" s="4" t="s">
        <v>7</v>
      </c>
      <c r="F22" s="4" t="s">
        <v>7</v>
      </c>
      <c r="G22" s="4" t="s">
        <v>7</v>
      </c>
      <c r="H22" s="1" t="s">
        <v>8</v>
      </c>
      <c r="I22" s="2" t="s">
        <v>8</v>
      </c>
      <c r="J22" s="4" t="s">
        <v>8</v>
      </c>
      <c r="K22" s="4" t="s">
        <v>8</v>
      </c>
      <c r="L22" s="4" t="s">
        <v>8</v>
      </c>
      <c r="M22" s="4" t="s">
        <v>8</v>
      </c>
      <c r="N22" s="4" t="s">
        <v>8</v>
      </c>
      <c r="O22" s="1" t="s">
        <v>8</v>
      </c>
      <c r="P22" s="2" t="s">
        <v>8</v>
      </c>
      <c r="Q22" s="4" t="s">
        <v>8</v>
      </c>
      <c r="R22" s="4" t="s">
        <v>8</v>
      </c>
      <c r="S22" s="4" t="s">
        <v>8</v>
      </c>
      <c r="T22" s="4" t="s">
        <v>8</v>
      </c>
      <c r="U22" s="4" t="s">
        <v>8</v>
      </c>
      <c r="V22" s="1"/>
      <c r="W22" s="2"/>
      <c r="X22" s="4"/>
      <c r="Y22" s="4"/>
      <c r="Z22" s="4"/>
      <c r="AA22" s="4"/>
      <c r="AB22" s="4"/>
      <c r="AC22" s="1"/>
      <c r="AD22" s="2"/>
      <c r="AE22" s="4"/>
      <c r="AF22" s="4"/>
      <c r="AG22" s="4"/>
      <c r="AH22" s="4"/>
      <c r="AI22" s="8"/>
      <c r="AJ22" s="1"/>
      <c r="AK22" s="2"/>
      <c r="AL22" s="4"/>
      <c r="AM22" s="4"/>
      <c r="AN22" s="12">
        <f>AO22+AP22</f>
        <v>5</v>
      </c>
      <c r="AO22" s="13">
        <f>COUNTIFS(C22:AM22,"○")+COUNTIFS(C22:AM22,"●")</f>
        <v>5</v>
      </c>
      <c r="AP22" s="13">
        <f t="shared" ref="AP22:AP23" si="28">COUNTIFS(C22:AM22,"▲")</f>
        <v>0</v>
      </c>
      <c r="AQ22" s="11">
        <f t="shared" ref="AQ22:AQ23" si="29">IF(AN22=0,"－",AP22/AN22)</f>
        <v>0</v>
      </c>
      <c r="AR22" s="30" t="str">
        <f t="shared" ref="AR22:AR23" si="30">IF(AQ22&gt;=0.285,"○","×")</f>
        <v>×</v>
      </c>
      <c r="AS22" s="31"/>
      <c r="AT22" s="54"/>
    </row>
    <row r="23" spans="1:46" ht="13.95" customHeight="1" x14ac:dyDescent="0.45">
      <c r="A23" s="21"/>
      <c r="B23" s="18" t="s">
        <v>34</v>
      </c>
      <c r="C23" s="4" t="s">
        <v>7</v>
      </c>
      <c r="D23" s="4" t="s">
        <v>7</v>
      </c>
      <c r="E23" s="4" t="s">
        <v>7</v>
      </c>
      <c r="F23" s="4" t="s">
        <v>7</v>
      </c>
      <c r="G23" s="4" t="s">
        <v>7</v>
      </c>
      <c r="H23" s="1" t="s">
        <v>8</v>
      </c>
      <c r="I23" s="2" t="s">
        <v>8</v>
      </c>
      <c r="J23" s="4" t="s">
        <v>8</v>
      </c>
      <c r="K23" s="4" t="s">
        <v>8</v>
      </c>
      <c r="L23" s="4" t="s">
        <v>8</v>
      </c>
      <c r="M23" s="4" t="s">
        <v>8</v>
      </c>
      <c r="N23" s="4" t="s">
        <v>8</v>
      </c>
      <c r="O23" s="1" t="s">
        <v>8</v>
      </c>
      <c r="P23" s="2" t="s">
        <v>8</v>
      </c>
      <c r="Q23" s="4" t="s">
        <v>8</v>
      </c>
      <c r="R23" s="4" t="s">
        <v>8</v>
      </c>
      <c r="S23" s="4" t="s">
        <v>8</v>
      </c>
      <c r="T23" s="4" t="s">
        <v>8</v>
      </c>
      <c r="U23" s="4" t="s">
        <v>8</v>
      </c>
      <c r="V23" s="1"/>
      <c r="W23" s="2"/>
      <c r="X23" s="4"/>
      <c r="Y23" s="4"/>
      <c r="Z23" s="4"/>
      <c r="AA23" s="4"/>
      <c r="AB23" s="4"/>
      <c r="AC23" s="1"/>
      <c r="AD23" s="2"/>
      <c r="AE23" s="4"/>
      <c r="AF23" s="4"/>
      <c r="AG23" s="4"/>
      <c r="AH23" s="4"/>
      <c r="AI23" s="8"/>
      <c r="AJ23" s="1"/>
      <c r="AK23" s="2"/>
      <c r="AL23" s="4"/>
      <c r="AM23" s="4"/>
      <c r="AN23" s="12">
        <f t="shared" ref="AN23" si="31">AO23+AP23</f>
        <v>5</v>
      </c>
      <c r="AO23" s="13">
        <f t="shared" ref="AO23" si="32">COUNTIFS(C23:AM23,"○")+COUNTIFS(C23:AM23,"●")</f>
        <v>5</v>
      </c>
      <c r="AP23" s="13">
        <f t="shared" si="28"/>
        <v>0</v>
      </c>
      <c r="AQ23" s="11">
        <f t="shared" si="29"/>
        <v>0</v>
      </c>
      <c r="AR23" s="10" t="str">
        <f t="shared" si="30"/>
        <v>×</v>
      </c>
      <c r="AS23" s="4" t="s">
        <v>7</v>
      </c>
      <c r="AT23" s="54"/>
    </row>
    <row r="24" spans="1:46" ht="13.95" customHeight="1" x14ac:dyDescent="0.45">
      <c r="A24" s="26"/>
      <c r="B24" s="18" t="s">
        <v>42</v>
      </c>
      <c r="C24" s="9"/>
      <c r="D24" s="9"/>
      <c r="E24" s="9">
        <v>1</v>
      </c>
      <c r="F24" s="9">
        <v>2</v>
      </c>
      <c r="G24" s="9">
        <v>3</v>
      </c>
      <c r="H24" s="1">
        <v>4</v>
      </c>
      <c r="I24" s="2">
        <v>5</v>
      </c>
      <c r="J24" s="9">
        <v>6</v>
      </c>
      <c r="K24" s="9">
        <v>7</v>
      </c>
      <c r="L24" s="9">
        <v>8</v>
      </c>
      <c r="M24" s="9">
        <v>9</v>
      </c>
      <c r="N24" s="9">
        <v>10</v>
      </c>
      <c r="O24" s="1">
        <v>11</v>
      </c>
      <c r="P24" s="2">
        <v>12</v>
      </c>
      <c r="Q24" s="9">
        <v>13</v>
      </c>
      <c r="R24" s="9">
        <v>14</v>
      </c>
      <c r="S24" s="9">
        <v>15</v>
      </c>
      <c r="T24" s="9">
        <v>16</v>
      </c>
      <c r="U24" s="9">
        <v>17</v>
      </c>
      <c r="V24" s="1">
        <v>18</v>
      </c>
      <c r="W24" s="2">
        <v>19</v>
      </c>
      <c r="X24" s="9">
        <v>20</v>
      </c>
      <c r="Y24" s="9">
        <v>21</v>
      </c>
      <c r="Z24" s="9">
        <v>22</v>
      </c>
      <c r="AA24" s="9">
        <v>23</v>
      </c>
      <c r="AB24" s="9">
        <v>24</v>
      </c>
      <c r="AC24" s="1">
        <v>25</v>
      </c>
      <c r="AD24" s="2">
        <v>26</v>
      </c>
      <c r="AE24" s="9">
        <v>27</v>
      </c>
      <c r="AF24" s="9">
        <v>28</v>
      </c>
      <c r="AG24" s="9">
        <v>29</v>
      </c>
      <c r="AH24" s="9">
        <v>30</v>
      </c>
      <c r="AI24" s="9">
        <v>31</v>
      </c>
      <c r="AJ24" s="1"/>
      <c r="AK24" s="2"/>
      <c r="AL24" s="9"/>
      <c r="AM24" s="9"/>
      <c r="AN24" s="37" t="str">
        <f t="shared" ref="AN24" si="33">+A25</f>
        <v>10月</v>
      </c>
      <c r="AO24" s="38"/>
      <c r="AP24" s="39"/>
      <c r="AQ24" s="40"/>
      <c r="AR24" s="41"/>
      <c r="AS24" s="41"/>
      <c r="AT24" s="42"/>
    </row>
    <row r="25" spans="1:46" ht="13.95" customHeight="1" x14ac:dyDescent="0.45">
      <c r="A25" s="20" t="s">
        <v>27</v>
      </c>
      <c r="B25" s="18" t="s">
        <v>33</v>
      </c>
      <c r="C25" s="4"/>
      <c r="D25" s="4"/>
      <c r="E25" s="4"/>
      <c r="F25" s="4"/>
      <c r="G25" s="4"/>
      <c r="H25" s="1"/>
      <c r="I25" s="2"/>
      <c r="J25" s="4"/>
      <c r="K25" s="4"/>
      <c r="L25" s="4"/>
      <c r="M25" s="4"/>
      <c r="N25" s="4"/>
      <c r="O25" s="1"/>
      <c r="P25" s="2"/>
      <c r="Q25" s="4"/>
      <c r="R25" s="4"/>
      <c r="S25" s="4"/>
      <c r="T25" s="4"/>
      <c r="U25" s="4"/>
      <c r="V25" s="1"/>
      <c r="W25" s="2"/>
      <c r="X25" s="4"/>
      <c r="Y25" s="4"/>
      <c r="Z25" s="4"/>
      <c r="AA25" s="4"/>
      <c r="AB25" s="4"/>
      <c r="AC25" s="1"/>
      <c r="AD25" s="2"/>
      <c r="AE25" s="4"/>
      <c r="AF25" s="4"/>
      <c r="AG25" s="4"/>
      <c r="AH25" s="4"/>
      <c r="AI25" s="4"/>
      <c r="AJ25" s="1"/>
      <c r="AK25" s="2"/>
      <c r="AL25" s="4"/>
      <c r="AM25" s="4"/>
      <c r="AN25" s="12">
        <f t="shared" ref="AN25:AN26" si="34">AO25+AP25</f>
        <v>0</v>
      </c>
      <c r="AO25" s="13">
        <f t="shared" ref="AO25:AO26" si="35">COUNTIFS(C25:AM25,"○")+COUNTIFS(C25:AM25,"●")</f>
        <v>0</v>
      </c>
      <c r="AP25" s="13">
        <f t="shared" ref="AP25:AP26" si="36">COUNTIFS(C25:AM25,"▲")</f>
        <v>0</v>
      </c>
      <c r="AQ25" s="11" t="str">
        <f t="shared" ref="AQ25:AQ26" si="37">IF(AN25=0,"－",AP25/AN25)</f>
        <v>－</v>
      </c>
      <c r="AR25" s="30" t="str">
        <f t="shared" ref="AR25:AR26" si="38">IF(AQ25&gt;=0.285,"○","×")</f>
        <v>○</v>
      </c>
      <c r="AS25" s="31"/>
      <c r="AT25" s="54"/>
    </row>
    <row r="26" spans="1:46" ht="13.95" customHeight="1" x14ac:dyDescent="0.45">
      <c r="A26" s="21"/>
      <c r="B26" s="18" t="s">
        <v>34</v>
      </c>
      <c r="C26" s="4"/>
      <c r="D26" s="4"/>
      <c r="E26" s="4"/>
      <c r="F26" s="4"/>
      <c r="G26" s="4"/>
      <c r="H26" s="1"/>
      <c r="I26" s="2"/>
      <c r="J26" s="4"/>
      <c r="K26" s="4"/>
      <c r="L26" s="4"/>
      <c r="M26" s="4"/>
      <c r="N26" s="4"/>
      <c r="O26" s="1"/>
      <c r="P26" s="2"/>
      <c r="Q26" s="4"/>
      <c r="R26" s="4"/>
      <c r="S26" s="4"/>
      <c r="T26" s="4"/>
      <c r="U26" s="4"/>
      <c r="V26" s="1"/>
      <c r="W26" s="2"/>
      <c r="X26" s="4"/>
      <c r="Y26" s="4"/>
      <c r="Z26" s="4"/>
      <c r="AA26" s="4"/>
      <c r="AB26" s="4"/>
      <c r="AC26" s="1"/>
      <c r="AD26" s="2"/>
      <c r="AE26" s="4"/>
      <c r="AF26" s="4"/>
      <c r="AG26" s="4"/>
      <c r="AH26" s="4"/>
      <c r="AI26" s="4"/>
      <c r="AJ26" s="1"/>
      <c r="AK26" s="2"/>
      <c r="AL26" s="4"/>
      <c r="AM26" s="4"/>
      <c r="AN26" s="12">
        <f t="shared" si="34"/>
        <v>0</v>
      </c>
      <c r="AO26" s="13">
        <f t="shared" si="35"/>
        <v>0</v>
      </c>
      <c r="AP26" s="13">
        <f t="shared" si="36"/>
        <v>0</v>
      </c>
      <c r="AQ26" s="11" t="str">
        <f t="shared" si="37"/>
        <v>－</v>
      </c>
      <c r="AR26" s="10" t="str">
        <f t="shared" si="38"/>
        <v>○</v>
      </c>
      <c r="AS26" s="4" t="s">
        <v>7</v>
      </c>
      <c r="AT26" s="54"/>
    </row>
    <row r="27" spans="1:46" ht="13.95" customHeight="1" x14ac:dyDescent="0.45">
      <c r="A27" s="26"/>
      <c r="B27" s="18" t="s">
        <v>42</v>
      </c>
      <c r="C27" s="9"/>
      <c r="D27" s="9"/>
      <c r="E27" s="9"/>
      <c r="F27" s="9"/>
      <c r="G27" s="9"/>
      <c r="H27" s="1">
        <v>1</v>
      </c>
      <c r="I27" s="2">
        <v>2</v>
      </c>
      <c r="J27" s="9">
        <v>3</v>
      </c>
      <c r="K27" s="9">
        <v>4</v>
      </c>
      <c r="L27" s="9">
        <v>5</v>
      </c>
      <c r="M27" s="9">
        <v>6</v>
      </c>
      <c r="N27" s="9">
        <v>7</v>
      </c>
      <c r="O27" s="1">
        <v>8</v>
      </c>
      <c r="P27" s="2">
        <v>9</v>
      </c>
      <c r="Q27" s="9">
        <v>10</v>
      </c>
      <c r="R27" s="9">
        <v>11</v>
      </c>
      <c r="S27" s="9">
        <v>12</v>
      </c>
      <c r="T27" s="9">
        <v>13</v>
      </c>
      <c r="U27" s="9">
        <v>14</v>
      </c>
      <c r="V27" s="1">
        <v>15</v>
      </c>
      <c r="W27" s="2">
        <v>16</v>
      </c>
      <c r="X27" s="9">
        <v>17</v>
      </c>
      <c r="Y27" s="9">
        <v>18</v>
      </c>
      <c r="Z27" s="9">
        <v>19</v>
      </c>
      <c r="AA27" s="9">
        <v>20</v>
      </c>
      <c r="AB27" s="9">
        <v>21</v>
      </c>
      <c r="AC27" s="1">
        <v>22</v>
      </c>
      <c r="AD27" s="2">
        <v>23</v>
      </c>
      <c r="AE27" s="9">
        <v>24</v>
      </c>
      <c r="AF27" s="9">
        <v>25</v>
      </c>
      <c r="AG27" s="9">
        <v>26</v>
      </c>
      <c r="AH27" s="9">
        <v>27</v>
      </c>
      <c r="AI27" s="9">
        <v>28</v>
      </c>
      <c r="AJ27" s="1">
        <v>29</v>
      </c>
      <c r="AK27" s="2">
        <v>30</v>
      </c>
      <c r="AL27" s="9"/>
      <c r="AM27" s="9"/>
      <c r="AN27" s="37" t="str">
        <f t="shared" ref="AN27" si="39">+A28</f>
        <v>11月</v>
      </c>
      <c r="AO27" s="38"/>
      <c r="AP27" s="39"/>
      <c r="AQ27" s="40"/>
      <c r="AR27" s="41"/>
      <c r="AS27" s="41"/>
      <c r="AT27" s="42"/>
    </row>
    <row r="28" spans="1:46" ht="13.95" customHeight="1" x14ac:dyDescent="0.45">
      <c r="A28" s="20" t="s">
        <v>28</v>
      </c>
      <c r="B28" s="18" t="s">
        <v>33</v>
      </c>
      <c r="C28" s="4"/>
      <c r="D28" s="4"/>
      <c r="E28" s="4"/>
      <c r="F28" s="4"/>
      <c r="G28" s="4"/>
      <c r="H28" s="1"/>
      <c r="I28" s="2"/>
      <c r="J28" s="4"/>
      <c r="K28" s="4"/>
      <c r="L28" s="4"/>
      <c r="M28" s="4"/>
      <c r="N28" s="4"/>
      <c r="O28" s="1"/>
      <c r="P28" s="2"/>
      <c r="Q28" s="4"/>
      <c r="R28" s="4"/>
      <c r="S28" s="4"/>
      <c r="T28" s="4"/>
      <c r="U28" s="4"/>
      <c r="V28" s="1"/>
      <c r="W28" s="2"/>
      <c r="X28" s="4"/>
      <c r="Y28" s="4"/>
      <c r="Z28" s="4"/>
      <c r="AA28" s="4"/>
      <c r="AB28" s="4"/>
      <c r="AC28" s="1"/>
      <c r="AD28" s="2"/>
      <c r="AE28" s="4"/>
      <c r="AF28" s="4"/>
      <c r="AG28" s="4"/>
      <c r="AH28" s="4"/>
      <c r="AI28" s="4"/>
      <c r="AJ28" s="1"/>
      <c r="AK28" s="2"/>
      <c r="AL28" s="4"/>
      <c r="AM28" s="4"/>
      <c r="AN28" s="12">
        <f t="shared" ref="AN28:AN29" si="40">AO28+AP28</f>
        <v>0</v>
      </c>
      <c r="AO28" s="13">
        <f t="shared" ref="AO28:AO29" si="41">COUNTIFS(C28:AM28,"○")+COUNTIFS(C28:AM28,"●")</f>
        <v>0</v>
      </c>
      <c r="AP28" s="13">
        <f t="shared" ref="AP28:AP29" si="42">COUNTIFS(C28:AM28,"▲")</f>
        <v>0</v>
      </c>
      <c r="AQ28" s="11" t="str">
        <f t="shared" ref="AQ28:AQ29" si="43">IF(AN28=0,"－",AP28/AN28)</f>
        <v>－</v>
      </c>
      <c r="AR28" s="30" t="str">
        <f t="shared" ref="AR28:AR29" si="44">IF(AQ28&gt;=0.285,"○","×")</f>
        <v>○</v>
      </c>
      <c r="AS28" s="31"/>
      <c r="AT28" s="54"/>
    </row>
    <row r="29" spans="1:46" ht="13.95" customHeight="1" x14ac:dyDescent="0.45">
      <c r="A29" s="21"/>
      <c r="B29" s="18" t="s">
        <v>34</v>
      </c>
      <c r="C29" s="4"/>
      <c r="D29" s="4"/>
      <c r="E29" s="4"/>
      <c r="F29" s="4"/>
      <c r="G29" s="4"/>
      <c r="H29" s="1"/>
      <c r="I29" s="2"/>
      <c r="J29" s="4"/>
      <c r="K29" s="4"/>
      <c r="L29" s="4"/>
      <c r="M29" s="4"/>
      <c r="N29" s="4"/>
      <c r="O29" s="1"/>
      <c r="P29" s="2"/>
      <c r="Q29" s="4"/>
      <c r="R29" s="4"/>
      <c r="S29" s="4"/>
      <c r="T29" s="4"/>
      <c r="U29" s="4"/>
      <c r="V29" s="1"/>
      <c r="W29" s="2"/>
      <c r="X29" s="4"/>
      <c r="Y29" s="4"/>
      <c r="Z29" s="4"/>
      <c r="AA29" s="4"/>
      <c r="AB29" s="4"/>
      <c r="AC29" s="1"/>
      <c r="AD29" s="2"/>
      <c r="AE29" s="4"/>
      <c r="AF29" s="4"/>
      <c r="AG29" s="4"/>
      <c r="AH29" s="4"/>
      <c r="AI29" s="4"/>
      <c r="AJ29" s="1"/>
      <c r="AK29" s="2"/>
      <c r="AL29" s="4"/>
      <c r="AM29" s="4"/>
      <c r="AN29" s="12">
        <f t="shared" si="40"/>
        <v>0</v>
      </c>
      <c r="AO29" s="13">
        <f t="shared" si="41"/>
        <v>0</v>
      </c>
      <c r="AP29" s="13">
        <f t="shared" si="42"/>
        <v>0</v>
      </c>
      <c r="AQ29" s="11" t="str">
        <f t="shared" si="43"/>
        <v>－</v>
      </c>
      <c r="AR29" s="10" t="str">
        <f t="shared" si="44"/>
        <v>○</v>
      </c>
      <c r="AS29" s="4" t="s">
        <v>7</v>
      </c>
      <c r="AT29" s="54"/>
    </row>
    <row r="30" spans="1:46" ht="13.95" customHeight="1" x14ac:dyDescent="0.45">
      <c r="A30" s="26"/>
      <c r="B30" s="18" t="s">
        <v>42</v>
      </c>
      <c r="C30" s="9">
        <v>1</v>
      </c>
      <c r="D30" s="9">
        <v>2</v>
      </c>
      <c r="E30" s="9">
        <v>3</v>
      </c>
      <c r="F30" s="9">
        <v>4</v>
      </c>
      <c r="G30" s="9">
        <v>5</v>
      </c>
      <c r="H30" s="1">
        <v>6</v>
      </c>
      <c r="I30" s="2">
        <v>7</v>
      </c>
      <c r="J30" s="9">
        <v>8</v>
      </c>
      <c r="K30" s="9">
        <v>9</v>
      </c>
      <c r="L30" s="9">
        <v>10</v>
      </c>
      <c r="M30" s="9">
        <v>11</v>
      </c>
      <c r="N30" s="9">
        <v>12</v>
      </c>
      <c r="O30" s="1">
        <v>13</v>
      </c>
      <c r="P30" s="2">
        <v>14</v>
      </c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1">
        <v>20</v>
      </c>
      <c r="W30" s="2">
        <v>21</v>
      </c>
      <c r="X30" s="9">
        <v>22</v>
      </c>
      <c r="Y30" s="9">
        <v>23</v>
      </c>
      <c r="Z30" s="9">
        <v>24</v>
      </c>
      <c r="AA30" s="9">
        <v>25</v>
      </c>
      <c r="AB30" s="9">
        <v>26</v>
      </c>
      <c r="AC30" s="1">
        <v>27</v>
      </c>
      <c r="AD30" s="2">
        <v>28</v>
      </c>
      <c r="AE30" s="9">
        <v>29</v>
      </c>
      <c r="AF30" s="9">
        <v>30</v>
      </c>
      <c r="AG30" s="9">
        <v>31</v>
      </c>
      <c r="AH30" s="9"/>
      <c r="AI30" s="9"/>
      <c r="AJ30" s="1"/>
      <c r="AK30" s="2"/>
      <c r="AL30" s="9"/>
      <c r="AM30" s="9"/>
      <c r="AN30" s="37" t="str">
        <f t="shared" ref="AN30" si="45">+A31</f>
        <v>12月</v>
      </c>
      <c r="AO30" s="38"/>
      <c r="AP30" s="39"/>
      <c r="AQ30" s="40"/>
      <c r="AR30" s="41"/>
      <c r="AS30" s="41"/>
      <c r="AT30" s="42"/>
    </row>
    <row r="31" spans="1:46" ht="13.95" customHeight="1" x14ac:dyDescent="0.45">
      <c r="A31" s="20" t="s">
        <v>29</v>
      </c>
      <c r="B31" s="18" t="s">
        <v>33</v>
      </c>
      <c r="C31" s="4"/>
      <c r="D31" s="4"/>
      <c r="E31" s="4"/>
      <c r="F31" s="4"/>
      <c r="G31" s="4"/>
      <c r="H31" s="1"/>
      <c r="I31" s="2"/>
      <c r="J31" s="4"/>
      <c r="K31" s="4"/>
      <c r="L31" s="4"/>
      <c r="M31" s="4"/>
      <c r="N31" s="4"/>
      <c r="O31" s="1"/>
      <c r="P31" s="2"/>
      <c r="Q31" s="4"/>
      <c r="R31" s="4"/>
      <c r="S31" s="4"/>
      <c r="T31" s="4"/>
      <c r="U31" s="4"/>
      <c r="V31" s="1"/>
      <c r="W31" s="2"/>
      <c r="X31" s="4"/>
      <c r="Y31" s="4"/>
      <c r="Z31" s="4"/>
      <c r="AA31" s="4"/>
      <c r="AB31" s="4"/>
      <c r="AC31" s="1"/>
      <c r="AD31" s="2"/>
      <c r="AE31" s="4"/>
      <c r="AF31" s="4"/>
      <c r="AG31" s="4"/>
      <c r="AH31" s="4"/>
      <c r="AI31" s="8"/>
      <c r="AJ31" s="1"/>
      <c r="AK31" s="2"/>
      <c r="AL31" s="4"/>
      <c r="AM31" s="4"/>
      <c r="AN31" s="12">
        <f t="shared" ref="AN31:AN32" si="46">AO31+AP31</f>
        <v>0</v>
      </c>
      <c r="AO31" s="13">
        <f t="shared" ref="AO31:AO32" si="47">COUNTIFS(C31:AM31,"○")+COUNTIFS(C31:AM31,"●")</f>
        <v>0</v>
      </c>
      <c r="AP31" s="13">
        <f t="shared" ref="AP31:AP32" si="48">COUNTIFS(C31:AM31,"▲")</f>
        <v>0</v>
      </c>
      <c r="AQ31" s="11" t="str">
        <f t="shared" ref="AQ31:AQ32" si="49">IF(AN31=0,"－",AP31/AN31)</f>
        <v>－</v>
      </c>
      <c r="AR31" s="30" t="str">
        <f t="shared" ref="AR31:AR32" si="50">IF(AQ31&gt;=0.285,"○","×")</f>
        <v>○</v>
      </c>
      <c r="AS31" s="31"/>
      <c r="AT31" s="54"/>
    </row>
    <row r="32" spans="1:46" ht="13.95" customHeight="1" x14ac:dyDescent="0.45">
      <c r="A32" s="21"/>
      <c r="B32" s="18" t="s">
        <v>34</v>
      </c>
      <c r="C32" s="4"/>
      <c r="D32" s="4"/>
      <c r="E32" s="4"/>
      <c r="F32" s="4"/>
      <c r="G32" s="4"/>
      <c r="H32" s="1"/>
      <c r="I32" s="2"/>
      <c r="J32" s="4"/>
      <c r="K32" s="4"/>
      <c r="L32" s="4"/>
      <c r="M32" s="4"/>
      <c r="N32" s="4"/>
      <c r="O32" s="1"/>
      <c r="P32" s="2"/>
      <c r="Q32" s="4"/>
      <c r="R32" s="4"/>
      <c r="S32" s="4"/>
      <c r="T32" s="4"/>
      <c r="U32" s="4"/>
      <c r="V32" s="1"/>
      <c r="W32" s="2"/>
      <c r="X32" s="4"/>
      <c r="Y32" s="4"/>
      <c r="Z32" s="4"/>
      <c r="AA32" s="4"/>
      <c r="AB32" s="4"/>
      <c r="AC32" s="1"/>
      <c r="AD32" s="2"/>
      <c r="AE32" s="4"/>
      <c r="AF32" s="4"/>
      <c r="AG32" s="4"/>
      <c r="AH32" s="4"/>
      <c r="AI32" s="8"/>
      <c r="AJ32" s="1"/>
      <c r="AK32" s="2"/>
      <c r="AL32" s="4"/>
      <c r="AM32" s="4"/>
      <c r="AN32" s="12">
        <f t="shared" si="46"/>
        <v>0</v>
      </c>
      <c r="AO32" s="13">
        <f t="shared" si="47"/>
        <v>0</v>
      </c>
      <c r="AP32" s="13">
        <f t="shared" si="48"/>
        <v>0</v>
      </c>
      <c r="AQ32" s="11" t="str">
        <f t="shared" si="49"/>
        <v>－</v>
      </c>
      <c r="AR32" s="10" t="str">
        <f t="shared" si="50"/>
        <v>○</v>
      </c>
      <c r="AS32" s="4" t="s">
        <v>7</v>
      </c>
      <c r="AT32" s="54"/>
    </row>
    <row r="33" spans="1:46" ht="13.95" customHeight="1" x14ac:dyDescent="0.45">
      <c r="A33" s="26"/>
      <c r="B33" s="18" t="s">
        <v>42</v>
      </c>
      <c r="C33" s="9"/>
      <c r="D33" s="9"/>
      <c r="E33" s="9"/>
      <c r="F33" s="9">
        <v>1</v>
      </c>
      <c r="G33" s="9">
        <v>2</v>
      </c>
      <c r="H33" s="1">
        <v>3</v>
      </c>
      <c r="I33" s="2">
        <v>4</v>
      </c>
      <c r="J33" s="9">
        <v>5</v>
      </c>
      <c r="K33" s="9">
        <v>6</v>
      </c>
      <c r="L33" s="9">
        <v>7</v>
      </c>
      <c r="M33" s="9">
        <v>8</v>
      </c>
      <c r="N33" s="9">
        <v>9</v>
      </c>
      <c r="O33" s="1">
        <v>10</v>
      </c>
      <c r="P33" s="2">
        <v>11</v>
      </c>
      <c r="Q33" s="9">
        <v>12</v>
      </c>
      <c r="R33" s="9">
        <v>13</v>
      </c>
      <c r="S33" s="9">
        <v>14</v>
      </c>
      <c r="T33" s="9">
        <v>15</v>
      </c>
      <c r="U33" s="9">
        <v>16</v>
      </c>
      <c r="V33" s="1">
        <v>17</v>
      </c>
      <c r="W33" s="2">
        <v>18</v>
      </c>
      <c r="X33" s="9">
        <v>19</v>
      </c>
      <c r="Y33" s="9">
        <v>20</v>
      </c>
      <c r="Z33" s="9">
        <v>21</v>
      </c>
      <c r="AA33" s="9">
        <v>22</v>
      </c>
      <c r="AB33" s="9">
        <v>23</v>
      </c>
      <c r="AC33" s="1">
        <v>24</v>
      </c>
      <c r="AD33" s="2">
        <v>25</v>
      </c>
      <c r="AE33" s="9">
        <v>26</v>
      </c>
      <c r="AF33" s="9">
        <v>27</v>
      </c>
      <c r="AG33" s="9">
        <v>28</v>
      </c>
      <c r="AH33" s="9">
        <v>29</v>
      </c>
      <c r="AI33" s="9">
        <v>30</v>
      </c>
      <c r="AJ33" s="1">
        <v>31</v>
      </c>
      <c r="AK33" s="2"/>
      <c r="AL33" s="9"/>
      <c r="AM33" s="9"/>
      <c r="AN33" s="37" t="str">
        <f t="shared" ref="AN33" si="51">+A34</f>
        <v>1月</v>
      </c>
      <c r="AO33" s="38"/>
      <c r="AP33" s="39"/>
      <c r="AQ33" s="40"/>
      <c r="AR33" s="41"/>
      <c r="AS33" s="41"/>
      <c r="AT33" s="42"/>
    </row>
    <row r="34" spans="1:46" ht="13.95" customHeight="1" x14ac:dyDescent="0.45">
      <c r="A34" s="20" t="s">
        <v>30</v>
      </c>
      <c r="B34" s="18" t="s">
        <v>33</v>
      </c>
      <c r="C34" s="4"/>
      <c r="D34" s="4"/>
      <c r="E34" s="4"/>
      <c r="F34" s="4"/>
      <c r="G34" s="4"/>
      <c r="H34" s="1"/>
      <c r="I34" s="2"/>
      <c r="J34" s="4"/>
      <c r="K34" s="4"/>
      <c r="L34" s="4"/>
      <c r="M34" s="4"/>
      <c r="N34" s="4"/>
      <c r="O34" s="1"/>
      <c r="P34" s="2"/>
      <c r="Q34" s="4"/>
      <c r="R34" s="4"/>
      <c r="S34" s="4"/>
      <c r="T34" s="4"/>
      <c r="U34" s="4"/>
      <c r="V34" s="1"/>
      <c r="W34" s="2"/>
      <c r="X34" s="4"/>
      <c r="Y34" s="4"/>
      <c r="Z34" s="4"/>
      <c r="AA34" s="4"/>
      <c r="AB34" s="4"/>
      <c r="AC34" s="1"/>
      <c r="AD34" s="2"/>
      <c r="AE34" s="4"/>
      <c r="AF34" s="4"/>
      <c r="AG34" s="4"/>
      <c r="AH34" s="4"/>
      <c r="AI34" s="4"/>
      <c r="AJ34" s="1"/>
      <c r="AK34" s="2"/>
      <c r="AL34" s="4"/>
      <c r="AM34" s="4"/>
      <c r="AN34" s="12">
        <f t="shared" ref="AN34:AN35" si="52">AO34+AP34</f>
        <v>0</v>
      </c>
      <c r="AO34" s="13">
        <f t="shared" ref="AO34:AO35" si="53">COUNTIFS(C34:AM34,"○")+COUNTIFS(C34:AM34,"●")</f>
        <v>0</v>
      </c>
      <c r="AP34" s="13">
        <f t="shared" ref="AP34:AP35" si="54">COUNTIFS(C34:AM34,"▲")</f>
        <v>0</v>
      </c>
      <c r="AQ34" s="11" t="str">
        <f t="shared" ref="AQ34:AQ35" si="55">IF(AN34=0,"－",AP34/AN34)</f>
        <v>－</v>
      </c>
      <c r="AR34" s="30" t="str">
        <f t="shared" ref="AR34:AR35" si="56">IF(AQ34&gt;=0.285,"○","×")</f>
        <v>○</v>
      </c>
      <c r="AS34" s="31"/>
      <c r="AT34" s="54"/>
    </row>
    <row r="35" spans="1:46" ht="13.95" customHeight="1" x14ac:dyDescent="0.45">
      <c r="A35" s="21"/>
      <c r="B35" s="18" t="s">
        <v>34</v>
      </c>
      <c r="C35" s="4"/>
      <c r="D35" s="4"/>
      <c r="E35" s="4"/>
      <c r="F35" s="4"/>
      <c r="G35" s="4"/>
      <c r="H35" s="1"/>
      <c r="I35" s="2"/>
      <c r="J35" s="4"/>
      <c r="K35" s="4"/>
      <c r="L35" s="4"/>
      <c r="M35" s="4"/>
      <c r="N35" s="4"/>
      <c r="O35" s="1"/>
      <c r="P35" s="2"/>
      <c r="Q35" s="4"/>
      <c r="R35" s="4"/>
      <c r="S35" s="4"/>
      <c r="T35" s="4"/>
      <c r="U35" s="4"/>
      <c r="V35" s="1"/>
      <c r="W35" s="2"/>
      <c r="X35" s="4"/>
      <c r="Y35" s="4"/>
      <c r="Z35" s="4"/>
      <c r="AA35" s="4"/>
      <c r="AB35" s="4"/>
      <c r="AC35" s="1"/>
      <c r="AD35" s="2"/>
      <c r="AE35" s="4"/>
      <c r="AF35" s="4"/>
      <c r="AG35" s="4"/>
      <c r="AH35" s="4"/>
      <c r="AI35" s="4"/>
      <c r="AJ35" s="1"/>
      <c r="AK35" s="2"/>
      <c r="AL35" s="4"/>
      <c r="AM35" s="4"/>
      <c r="AN35" s="12">
        <f t="shared" si="52"/>
        <v>0</v>
      </c>
      <c r="AO35" s="13">
        <f t="shared" si="53"/>
        <v>0</v>
      </c>
      <c r="AP35" s="13">
        <f t="shared" si="54"/>
        <v>0</v>
      </c>
      <c r="AQ35" s="11" t="str">
        <f t="shared" si="55"/>
        <v>－</v>
      </c>
      <c r="AR35" s="10" t="str">
        <f t="shared" si="56"/>
        <v>○</v>
      </c>
      <c r="AS35" s="4" t="s">
        <v>7</v>
      </c>
      <c r="AT35" s="54"/>
    </row>
    <row r="36" spans="1:46" ht="13.95" customHeight="1" x14ac:dyDescent="0.45">
      <c r="A36" s="26"/>
      <c r="B36" s="18" t="s">
        <v>42</v>
      </c>
      <c r="C36" s="9"/>
      <c r="D36" s="9"/>
      <c r="E36" s="9"/>
      <c r="F36" s="9"/>
      <c r="G36" s="9"/>
      <c r="H36" s="1"/>
      <c r="I36" s="2">
        <v>1</v>
      </c>
      <c r="J36" s="9">
        <v>2</v>
      </c>
      <c r="K36" s="9">
        <v>3</v>
      </c>
      <c r="L36" s="9">
        <v>4</v>
      </c>
      <c r="M36" s="9">
        <v>5</v>
      </c>
      <c r="N36" s="9">
        <v>6</v>
      </c>
      <c r="O36" s="1">
        <v>7</v>
      </c>
      <c r="P36" s="2">
        <v>8</v>
      </c>
      <c r="Q36" s="9">
        <v>9</v>
      </c>
      <c r="R36" s="9">
        <v>10</v>
      </c>
      <c r="S36" s="9">
        <v>11</v>
      </c>
      <c r="T36" s="9">
        <v>12</v>
      </c>
      <c r="U36" s="9">
        <v>13</v>
      </c>
      <c r="V36" s="1">
        <v>14</v>
      </c>
      <c r="W36" s="2">
        <v>15</v>
      </c>
      <c r="X36" s="9">
        <v>16</v>
      </c>
      <c r="Y36" s="9">
        <v>17</v>
      </c>
      <c r="Z36" s="9">
        <v>18</v>
      </c>
      <c r="AA36" s="9">
        <v>19</v>
      </c>
      <c r="AB36" s="9">
        <v>20</v>
      </c>
      <c r="AC36" s="1">
        <v>21</v>
      </c>
      <c r="AD36" s="2">
        <v>22</v>
      </c>
      <c r="AE36" s="9">
        <v>23</v>
      </c>
      <c r="AF36" s="9">
        <v>24</v>
      </c>
      <c r="AG36" s="9">
        <v>25</v>
      </c>
      <c r="AH36" s="9">
        <v>26</v>
      </c>
      <c r="AI36" s="9">
        <v>27</v>
      </c>
      <c r="AJ36" s="1">
        <v>28</v>
      </c>
      <c r="AK36" s="2"/>
      <c r="AL36" s="9"/>
      <c r="AM36" s="9"/>
      <c r="AN36" s="37" t="str">
        <f t="shared" ref="AN36" si="57">+A37</f>
        <v>2月</v>
      </c>
      <c r="AO36" s="38"/>
      <c r="AP36" s="39"/>
      <c r="AQ36" s="40"/>
      <c r="AR36" s="41"/>
      <c r="AS36" s="41"/>
      <c r="AT36" s="42"/>
    </row>
    <row r="37" spans="1:46" ht="13.95" customHeight="1" x14ac:dyDescent="0.45">
      <c r="A37" s="20" t="s">
        <v>31</v>
      </c>
      <c r="B37" s="18" t="s">
        <v>33</v>
      </c>
      <c r="C37" s="4"/>
      <c r="D37" s="4"/>
      <c r="E37" s="4"/>
      <c r="F37" s="4"/>
      <c r="G37" s="4"/>
      <c r="H37" s="1"/>
      <c r="I37" s="2"/>
      <c r="J37" s="4"/>
      <c r="K37" s="4"/>
      <c r="L37" s="4"/>
      <c r="M37" s="4"/>
      <c r="N37" s="4"/>
      <c r="O37" s="1"/>
      <c r="P37" s="2"/>
      <c r="Q37" s="4"/>
      <c r="R37" s="4"/>
      <c r="S37" s="4"/>
      <c r="T37" s="4"/>
      <c r="U37" s="4"/>
      <c r="V37" s="1"/>
      <c r="W37" s="2"/>
      <c r="X37" s="4"/>
      <c r="Y37" s="4"/>
      <c r="Z37" s="4"/>
      <c r="AA37" s="4"/>
      <c r="AB37" s="4"/>
      <c r="AC37" s="1"/>
      <c r="AD37" s="2"/>
      <c r="AE37" s="4"/>
      <c r="AF37" s="4"/>
      <c r="AG37" s="4"/>
      <c r="AH37" s="4"/>
      <c r="AI37" s="4"/>
      <c r="AJ37" s="1"/>
      <c r="AK37" s="2"/>
      <c r="AL37" s="4"/>
      <c r="AM37" s="4"/>
      <c r="AN37" s="12">
        <f t="shared" ref="AN37:AN38" si="58">AO37+AP37</f>
        <v>0</v>
      </c>
      <c r="AO37" s="13">
        <f t="shared" ref="AO37:AO38" si="59">COUNTIFS(C37:AM37,"○")+COUNTIFS(C37:AM37,"●")</f>
        <v>0</v>
      </c>
      <c r="AP37" s="13">
        <f t="shared" ref="AP37:AP38" si="60">COUNTIFS(C37:AM37,"▲")</f>
        <v>0</v>
      </c>
      <c r="AQ37" s="11" t="str">
        <f t="shared" ref="AQ37:AQ38" si="61">IF(AN37=0,"－",AP37/AN37)</f>
        <v>－</v>
      </c>
      <c r="AR37" s="30" t="str">
        <f t="shared" ref="AR37:AR38" si="62">IF(AQ37&gt;=0.285,"○","×")</f>
        <v>○</v>
      </c>
      <c r="AS37" s="31"/>
      <c r="AT37" s="54"/>
    </row>
    <row r="38" spans="1:46" ht="13.95" customHeight="1" x14ac:dyDescent="0.45">
      <c r="A38" s="21"/>
      <c r="B38" s="18" t="s">
        <v>34</v>
      </c>
      <c r="C38" s="4"/>
      <c r="D38" s="4"/>
      <c r="E38" s="4"/>
      <c r="F38" s="4"/>
      <c r="G38" s="4"/>
      <c r="H38" s="1"/>
      <c r="I38" s="2"/>
      <c r="J38" s="4"/>
      <c r="K38" s="4"/>
      <c r="L38" s="4"/>
      <c r="M38" s="4"/>
      <c r="N38" s="4"/>
      <c r="O38" s="1"/>
      <c r="P38" s="2"/>
      <c r="Q38" s="4"/>
      <c r="R38" s="4"/>
      <c r="S38" s="4"/>
      <c r="T38" s="4"/>
      <c r="U38" s="4"/>
      <c r="V38" s="1"/>
      <c r="W38" s="2"/>
      <c r="X38" s="4"/>
      <c r="Y38" s="4"/>
      <c r="Z38" s="4"/>
      <c r="AA38" s="4"/>
      <c r="AB38" s="4"/>
      <c r="AC38" s="1"/>
      <c r="AD38" s="2"/>
      <c r="AE38" s="4"/>
      <c r="AF38" s="4"/>
      <c r="AG38" s="4"/>
      <c r="AH38" s="4"/>
      <c r="AI38" s="4"/>
      <c r="AJ38" s="1"/>
      <c r="AK38" s="2"/>
      <c r="AL38" s="4"/>
      <c r="AM38" s="4"/>
      <c r="AN38" s="12">
        <f t="shared" si="58"/>
        <v>0</v>
      </c>
      <c r="AO38" s="13">
        <f t="shared" si="59"/>
        <v>0</v>
      </c>
      <c r="AP38" s="13">
        <f t="shared" si="60"/>
        <v>0</v>
      </c>
      <c r="AQ38" s="11" t="str">
        <f t="shared" si="61"/>
        <v>－</v>
      </c>
      <c r="AR38" s="10" t="str">
        <f t="shared" si="62"/>
        <v>○</v>
      </c>
      <c r="AS38" s="4" t="s">
        <v>7</v>
      </c>
      <c r="AT38" s="54"/>
    </row>
    <row r="39" spans="1:46" ht="13.95" customHeight="1" x14ac:dyDescent="0.45">
      <c r="A39" s="26"/>
      <c r="B39" s="18" t="s">
        <v>42</v>
      </c>
      <c r="C39" s="9"/>
      <c r="D39" s="9"/>
      <c r="E39" s="9"/>
      <c r="F39" s="9"/>
      <c r="G39" s="9"/>
      <c r="H39" s="1"/>
      <c r="I39" s="2">
        <v>1</v>
      </c>
      <c r="J39" s="9">
        <v>2</v>
      </c>
      <c r="K39" s="9">
        <v>3</v>
      </c>
      <c r="L39" s="9">
        <v>4</v>
      </c>
      <c r="M39" s="9">
        <v>5</v>
      </c>
      <c r="N39" s="9">
        <v>6</v>
      </c>
      <c r="O39" s="1">
        <v>7</v>
      </c>
      <c r="P39" s="2">
        <v>8</v>
      </c>
      <c r="Q39" s="9">
        <v>9</v>
      </c>
      <c r="R39" s="9">
        <v>10</v>
      </c>
      <c r="S39" s="9">
        <v>11</v>
      </c>
      <c r="T39" s="9">
        <v>12</v>
      </c>
      <c r="U39" s="9">
        <v>13</v>
      </c>
      <c r="V39" s="1">
        <v>14</v>
      </c>
      <c r="W39" s="2">
        <v>15</v>
      </c>
      <c r="X39" s="9">
        <v>16</v>
      </c>
      <c r="Y39" s="9">
        <v>17</v>
      </c>
      <c r="Z39" s="9">
        <v>18</v>
      </c>
      <c r="AA39" s="9">
        <v>19</v>
      </c>
      <c r="AB39" s="9">
        <v>20</v>
      </c>
      <c r="AC39" s="1">
        <v>21</v>
      </c>
      <c r="AD39" s="2">
        <v>22</v>
      </c>
      <c r="AE39" s="9">
        <v>23</v>
      </c>
      <c r="AF39" s="9">
        <v>24</v>
      </c>
      <c r="AG39" s="9">
        <v>25</v>
      </c>
      <c r="AH39" s="9">
        <v>26</v>
      </c>
      <c r="AI39" s="9">
        <v>27</v>
      </c>
      <c r="AJ39" s="1">
        <v>28</v>
      </c>
      <c r="AK39" s="2">
        <v>29</v>
      </c>
      <c r="AL39" s="9">
        <v>30</v>
      </c>
      <c r="AM39" s="9">
        <v>31</v>
      </c>
      <c r="AN39" s="37" t="str">
        <f t="shared" ref="AN39" si="63">+A40</f>
        <v>3月</v>
      </c>
      <c r="AO39" s="38"/>
      <c r="AP39" s="39"/>
      <c r="AQ39" s="40"/>
      <c r="AR39" s="41"/>
      <c r="AS39" s="41"/>
      <c r="AT39" s="42"/>
    </row>
    <row r="40" spans="1:46" ht="13.95" customHeight="1" x14ac:dyDescent="0.45">
      <c r="A40" s="20" t="s">
        <v>32</v>
      </c>
      <c r="B40" s="18" t="s">
        <v>33</v>
      </c>
      <c r="C40" s="4"/>
      <c r="D40" s="4"/>
      <c r="E40" s="4"/>
      <c r="F40" s="4"/>
      <c r="G40" s="4"/>
      <c r="H40" s="1"/>
      <c r="I40" s="2"/>
      <c r="J40" s="4"/>
      <c r="K40" s="4"/>
      <c r="L40" s="4"/>
      <c r="M40" s="4"/>
      <c r="N40" s="4"/>
      <c r="O40" s="1"/>
      <c r="P40" s="2"/>
      <c r="Q40" s="4"/>
      <c r="R40" s="4"/>
      <c r="S40" s="4"/>
      <c r="T40" s="4"/>
      <c r="U40" s="4"/>
      <c r="V40" s="1"/>
      <c r="W40" s="2"/>
      <c r="X40" s="4"/>
      <c r="Y40" s="4"/>
      <c r="Z40" s="4"/>
      <c r="AA40" s="4"/>
      <c r="AB40" s="4"/>
      <c r="AC40" s="1"/>
      <c r="AD40" s="2"/>
      <c r="AE40" s="4"/>
      <c r="AF40" s="4"/>
      <c r="AG40" s="4"/>
      <c r="AH40" s="4"/>
      <c r="AI40" s="4"/>
      <c r="AJ40" s="1"/>
      <c r="AK40" s="2"/>
      <c r="AL40" s="4"/>
      <c r="AM40" s="4"/>
      <c r="AN40" s="12">
        <f t="shared" ref="AN40:AN41" si="64">AO40+AP40</f>
        <v>0</v>
      </c>
      <c r="AO40" s="13">
        <f t="shared" ref="AO40:AO41" si="65">COUNTIFS(C40:AM40,"○")+COUNTIFS(C40:AM40,"●")</f>
        <v>0</v>
      </c>
      <c r="AP40" s="13">
        <f t="shared" ref="AP40:AP41" si="66">COUNTIFS(C40:AM40,"▲")</f>
        <v>0</v>
      </c>
      <c r="AQ40" s="11" t="str">
        <f t="shared" ref="AQ40:AQ41" si="67">IF(AN40=0,"－",AP40/AN40)</f>
        <v>－</v>
      </c>
      <c r="AR40" s="30" t="str">
        <f t="shared" ref="AR40:AR41" si="68">IF(AQ40&gt;=0.285,"○","×")</f>
        <v>○</v>
      </c>
      <c r="AS40" s="31"/>
      <c r="AT40" s="54"/>
    </row>
    <row r="41" spans="1:46" ht="13.95" customHeight="1" x14ac:dyDescent="0.45">
      <c r="A41" s="21"/>
      <c r="B41" s="18" t="s">
        <v>34</v>
      </c>
      <c r="C41" s="4"/>
      <c r="D41" s="4"/>
      <c r="E41" s="4"/>
      <c r="F41" s="4"/>
      <c r="G41" s="4"/>
      <c r="H41" s="1"/>
      <c r="I41" s="2"/>
      <c r="J41" s="4"/>
      <c r="K41" s="4"/>
      <c r="L41" s="4"/>
      <c r="M41" s="4"/>
      <c r="N41" s="4"/>
      <c r="O41" s="1"/>
      <c r="P41" s="2"/>
      <c r="Q41" s="4"/>
      <c r="R41" s="4"/>
      <c r="S41" s="4"/>
      <c r="T41" s="4"/>
      <c r="U41" s="4"/>
      <c r="V41" s="1"/>
      <c r="W41" s="2"/>
      <c r="X41" s="4"/>
      <c r="Y41" s="4"/>
      <c r="Z41" s="4"/>
      <c r="AA41" s="4"/>
      <c r="AB41" s="4"/>
      <c r="AC41" s="1"/>
      <c r="AD41" s="2"/>
      <c r="AE41" s="4"/>
      <c r="AF41" s="4"/>
      <c r="AG41" s="4"/>
      <c r="AH41" s="4"/>
      <c r="AI41" s="8"/>
      <c r="AJ41" s="1"/>
      <c r="AK41" s="2"/>
      <c r="AL41" s="4"/>
      <c r="AM41" s="4"/>
      <c r="AN41" s="12">
        <f t="shared" si="64"/>
        <v>0</v>
      </c>
      <c r="AO41" s="13">
        <f t="shared" si="65"/>
        <v>0</v>
      </c>
      <c r="AP41" s="13">
        <f t="shared" si="66"/>
        <v>0</v>
      </c>
      <c r="AQ41" s="11" t="str">
        <f t="shared" si="67"/>
        <v>－</v>
      </c>
      <c r="AR41" s="10" t="str">
        <f t="shared" si="68"/>
        <v>○</v>
      </c>
      <c r="AS41" s="4" t="s">
        <v>7</v>
      </c>
      <c r="AT41" s="54"/>
    </row>
    <row r="42" spans="1:46" s="14" customFormat="1" ht="13.5" customHeight="1" x14ac:dyDescent="0.45">
      <c r="A42" s="17" t="s">
        <v>11</v>
      </c>
      <c r="B42" s="28" t="s">
        <v>54</v>
      </c>
      <c r="AS42" s="46"/>
    </row>
    <row r="43" spans="1:46" s="14" customFormat="1" ht="13.5" customHeight="1" x14ac:dyDescent="0.45">
      <c r="A43" s="17" t="s">
        <v>13</v>
      </c>
      <c r="B43" s="28" t="s">
        <v>56</v>
      </c>
      <c r="AS43" s="46"/>
    </row>
    <row r="44" spans="1:46" s="16" customFormat="1" ht="13.5" customHeight="1" x14ac:dyDescent="0.45">
      <c r="A44" s="17" t="s">
        <v>55</v>
      </c>
      <c r="B44" s="29" t="s">
        <v>53</v>
      </c>
      <c r="AS44" s="47"/>
    </row>
  </sheetData>
  <mergeCells count="19">
    <mergeCell ref="AT16:AT17"/>
    <mergeCell ref="AT19:AT20"/>
    <mergeCell ref="AT37:AT38"/>
    <mergeCell ref="AT40:AT41"/>
    <mergeCell ref="AT22:AT23"/>
    <mergeCell ref="AT25:AT26"/>
    <mergeCell ref="AT28:AT29"/>
    <mergeCell ref="AT31:AT32"/>
    <mergeCell ref="AT34:AT35"/>
    <mergeCell ref="AQ4:AQ5"/>
    <mergeCell ref="AT4:AT5"/>
    <mergeCell ref="AT7:AT8"/>
    <mergeCell ref="AT10:AT11"/>
    <mergeCell ref="AT13:AT14"/>
    <mergeCell ref="B3:E3"/>
    <mergeCell ref="G3:K3"/>
    <mergeCell ref="AN4:AN5"/>
    <mergeCell ref="AO4:AO5"/>
    <mergeCell ref="AP4:AP5"/>
  </mergeCells>
  <phoneticPr fontId="1"/>
  <conditionalFormatting sqref="C8 C10:C11 C13:C14 C16:C17 C19:C20 C25:C26 C28:C29 C34:C35 C37:C38 C40:C41">
    <cfRule type="expression" dxfId="86" priority="108">
      <formula>OR($C$7="外",$C$7="夏休",$C$7="年休")</formula>
    </cfRule>
  </conditionalFormatting>
  <conditionalFormatting sqref="D7:D8 D10:D11 D13:D14 D19:D20 D25:D26 D28:D29 D34:D35 D37:D38 D40:D41">
    <cfRule type="expression" dxfId="85" priority="107">
      <formula>OR($D$7="外",$D$7="夏休",$D$7="年休")</formula>
    </cfRule>
  </conditionalFormatting>
  <conditionalFormatting sqref="E7:E8 E10:E11 E13:E14 E19:E20 E28:E29 E34:E35 E37:E38 E40:E41">
    <cfRule type="expression" dxfId="84" priority="106">
      <formula>OR($E$7="外",$E$7="夏休",$E$7="年休")</formula>
    </cfRule>
  </conditionalFormatting>
  <conditionalFormatting sqref="F7:F8 F13:F14 F19:F20 F28:F29 F37:F38 F40:F41">
    <cfRule type="expression" dxfId="83" priority="105">
      <formula>OR($F$7="外",$F$7="夏休",$F$7="年休")</formula>
    </cfRule>
  </conditionalFormatting>
  <conditionalFormatting sqref="G7:G8 G13:G14 G28:G29 G37:G38 G40:G41">
    <cfRule type="expression" dxfId="82" priority="104">
      <formula>OR($G$7="外",$G$7="夏休",$G$7="年休")</formula>
    </cfRule>
  </conditionalFormatting>
  <conditionalFormatting sqref="K7:K8">
    <cfRule type="expression" dxfId="81" priority="100">
      <formula>OR($K$7="外",$K$7="夏休",$K$7="年休")</formula>
    </cfRule>
  </conditionalFormatting>
  <conditionalFormatting sqref="L7:L8">
    <cfRule type="expression" dxfId="80" priority="99">
      <formula>OR($L$7="外",$L$7="夏休",$L$7="年休")</formula>
    </cfRule>
  </conditionalFormatting>
  <conditionalFormatting sqref="M7:M8">
    <cfRule type="expression" dxfId="79" priority="98">
      <formula>OR($M$7="外",$M$7="夏休",$M$7="年休")</formula>
    </cfRule>
  </conditionalFormatting>
  <conditionalFormatting sqref="N7:N8 AE8:AG8">
    <cfRule type="expression" dxfId="78" priority="97">
      <formula>OR($N$7="外",$N$7="夏休",$N$7="年休")</formula>
    </cfRule>
  </conditionalFormatting>
  <conditionalFormatting sqref="J10:N11 AE13:AI14 AE10:AI11 X10:AB11 X13:AB14 X16:AB17 Q16:U17 J16:N17 Q22:U23 X19:AB20 J19:N20 Q10:U11 Q19:U20 J22:N23">
    <cfRule type="expression" dxfId="77" priority="95">
      <formula>OR($P$7="外",$P$7="夏休",$P$7="年休")</formula>
    </cfRule>
  </conditionalFormatting>
  <conditionalFormatting sqref="Q8">
    <cfRule type="expression" dxfId="76" priority="94">
      <formula>OR($Q$7="外",$Q$7="夏休",$Q$7="年休")</formula>
    </cfRule>
  </conditionalFormatting>
  <conditionalFormatting sqref="R8">
    <cfRule type="expression" dxfId="75" priority="93">
      <formula>OR($R$7="外",$R$7="夏休",$R$7="年休")</formula>
    </cfRule>
  </conditionalFormatting>
  <conditionalFormatting sqref="S8">
    <cfRule type="expression" dxfId="74" priority="92">
      <formula>OR($S$7="外",$S$7="夏休",$S$7="年休")</formula>
    </cfRule>
  </conditionalFormatting>
  <conditionalFormatting sqref="T8 T41">
    <cfRule type="expression" dxfId="73" priority="91">
      <formula>OR($T$7="外",$T$7="夏休",$T$7="年休")</formula>
    </cfRule>
  </conditionalFormatting>
  <conditionalFormatting sqref="U8 U41">
    <cfRule type="expression" dxfId="72" priority="90">
      <formula>OR($U$7="外",$U$7="夏休",$U$7="年休")</formula>
    </cfRule>
  </conditionalFormatting>
  <conditionalFormatting sqref="X8 X41">
    <cfRule type="expression" dxfId="71" priority="87">
      <formula>OR($X$7="外",$X$7="夏休",$X$7="年休")</formula>
    </cfRule>
  </conditionalFormatting>
  <conditionalFormatting sqref="Y8 Y41">
    <cfRule type="expression" dxfId="70" priority="86">
      <formula>OR($Y$7="外",$Y$7="夏休",$Y$7="年休")</formula>
    </cfRule>
  </conditionalFormatting>
  <conditionalFormatting sqref="Z8 Z41">
    <cfRule type="expression" dxfId="69" priority="85">
      <formula>OR($Z$7="外",$Z$7="夏休",$Z$7="年休")</formula>
    </cfRule>
  </conditionalFormatting>
  <conditionalFormatting sqref="AA8 AA41">
    <cfRule type="expression" dxfId="68" priority="84">
      <formula>OR($AA$7="外",$AA$7="夏休",$AA$7="年休")</formula>
    </cfRule>
  </conditionalFormatting>
  <conditionalFormatting sqref="AB8 AB41">
    <cfRule type="expression" dxfId="67" priority="83">
      <formula>OR($AB$7="外",$AB$7="夏休",$AB$7="年休")</formula>
    </cfRule>
  </conditionalFormatting>
  <conditionalFormatting sqref="AG41">
    <cfRule type="expression" dxfId="66" priority="80">
      <formula>OR($AK$7="外",$AK$7="夏休",$AK$7="年休")</formula>
    </cfRule>
  </conditionalFormatting>
  <conditionalFormatting sqref="AH8 AL8:AM8 AL11:AM11 AL14:AM14 AL17:AM17 AL20:AM20 AL23:AM23 AL26:AM26 AL29:AM29 AL32:AM32 AL35:AM35 AL38:AM38 AH41 AL41:AM41 AH22:AH23 AH31:AH32">
    <cfRule type="expression" dxfId="65" priority="79">
      <formula>OR($AM$7="外",$AM$7="夏休",$AM$7="年休")</formula>
    </cfRule>
  </conditionalFormatting>
  <conditionalFormatting sqref="J7:J8">
    <cfRule type="expression" dxfId="64" priority="78">
      <formula>OR($P$7="外",$P$7="夏休",$P$7="年休")</formula>
    </cfRule>
  </conditionalFormatting>
  <conditionalFormatting sqref="Q7:U7">
    <cfRule type="expression" dxfId="63" priority="77">
      <formula>OR($N$7="外",$N$7="夏休",$N$7="年休")</formula>
    </cfRule>
  </conditionalFormatting>
  <conditionalFormatting sqref="X7:AB7">
    <cfRule type="expression" dxfId="62" priority="76">
      <formula>OR($N$7="外",$N$7="夏休",$N$7="年休")</formula>
    </cfRule>
  </conditionalFormatting>
  <conditionalFormatting sqref="AE7:AI7">
    <cfRule type="expression" dxfId="61" priority="75">
      <formula>OR($N$7="外",$N$7="夏休",$N$7="年休")</formula>
    </cfRule>
  </conditionalFormatting>
  <conditionalFormatting sqref="AL7:AM7">
    <cfRule type="expression" dxfId="60" priority="74">
      <formula>OR($N$7="外",$N$7="夏休",$N$7="年休")</formula>
    </cfRule>
  </conditionalFormatting>
  <conditionalFormatting sqref="AL10:AM10">
    <cfRule type="expression" dxfId="59" priority="73">
      <formula>OR($N$7="外",$N$7="夏休",$N$7="年休")</formula>
    </cfRule>
  </conditionalFormatting>
  <conditionalFormatting sqref="AL13:AM13">
    <cfRule type="expression" dxfId="58" priority="72">
      <formula>OR($N$7="外",$N$7="夏休",$N$7="年休")</formula>
    </cfRule>
  </conditionalFormatting>
  <conditionalFormatting sqref="AI16">
    <cfRule type="expression" dxfId="57" priority="71">
      <formula>OR($N$7="外",$N$7="夏休",$N$7="年休")</formula>
    </cfRule>
  </conditionalFormatting>
  <conditionalFormatting sqref="AL16:AM16">
    <cfRule type="expression" dxfId="56" priority="70">
      <formula>OR($N$7="外",$N$7="夏休",$N$7="年休")</formula>
    </cfRule>
  </conditionalFormatting>
  <conditionalFormatting sqref="AL19:AM19">
    <cfRule type="expression" dxfId="55" priority="69">
      <formula>OR($N$7="外",$N$7="夏休",$N$7="年休")</formula>
    </cfRule>
  </conditionalFormatting>
  <conditionalFormatting sqref="AL22:AM22">
    <cfRule type="expression" dxfId="54" priority="68">
      <formula>OR($N$7="外",$N$7="夏休",$N$7="年休")</formula>
    </cfRule>
  </conditionalFormatting>
  <conditionalFormatting sqref="AL25:AM25">
    <cfRule type="expression" dxfId="53" priority="67">
      <formula>OR($N$7="外",$N$7="夏休",$N$7="年休")</formula>
    </cfRule>
  </conditionalFormatting>
  <conditionalFormatting sqref="AL28:AM28">
    <cfRule type="expression" dxfId="52" priority="66">
      <formula>OR($N$7="外",$N$7="夏休",$N$7="年休")</formula>
    </cfRule>
  </conditionalFormatting>
  <conditionalFormatting sqref="AL31:AM31">
    <cfRule type="expression" dxfId="51" priority="65">
      <formula>OR($N$7="外",$N$7="夏休",$N$7="年休")</formula>
    </cfRule>
  </conditionalFormatting>
  <conditionalFormatting sqref="AL34:AM34">
    <cfRule type="expression" dxfId="50" priority="64">
      <formula>OR($N$7="外",$N$7="夏休",$N$7="年休")</formula>
    </cfRule>
  </conditionalFormatting>
  <conditionalFormatting sqref="AL37:AM37">
    <cfRule type="expression" dxfId="49" priority="63">
      <formula>OR($N$7="外",$N$7="夏休",$N$7="年休")</formula>
    </cfRule>
  </conditionalFormatting>
  <conditionalFormatting sqref="AE41">
    <cfRule type="expression" dxfId="48" priority="62">
      <formula>OR($AK$7="外",$AK$7="夏休",$AK$7="年休")</formula>
    </cfRule>
  </conditionalFormatting>
  <conditionalFormatting sqref="AF41">
    <cfRule type="expression" dxfId="47" priority="61">
      <formula>OR($AM$7="外",$AM$7="夏休",$AM$7="年休")</formula>
    </cfRule>
  </conditionalFormatting>
  <conditionalFormatting sqref="J40:N41">
    <cfRule type="expression" dxfId="46" priority="60">
      <formula>OR($P$7="外",$P$7="夏休",$P$7="年休")</formula>
    </cfRule>
  </conditionalFormatting>
  <conditionalFormatting sqref="T40:U40">
    <cfRule type="expression" dxfId="45" priority="59">
      <formula>OR($N$7="外",$N$7="夏休",$N$7="年休")</formula>
    </cfRule>
  </conditionalFormatting>
  <conditionalFormatting sqref="X40:AB40">
    <cfRule type="expression" dxfId="44" priority="58">
      <formula>OR($N$7="外",$N$7="夏休",$N$7="年休")</formula>
    </cfRule>
  </conditionalFormatting>
  <conditionalFormatting sqref="AE40:AI40">
    <cfRule type="expression" dxfId="43" priority="57">
      <formula>OR($N$7="外",$N$7="夏休",$N$7="年休")</formula>
    </cfRule>
  </conditionalFormatting>
  <conditionalFormatting sqref="AL40:AM40">
    <cfRule type="expression" dxfId="42" priority="56">
      <formula>OR($N$7="外",$N$7="夏休",$N$7="年休")</formula>
    </cfRule>
  </conditionalFormatting>
  <conditionalFormatting sqref="AG22:AG23">
    <cfRule type="expression" dxfId="41" priority="55">
      <formula>OR($AK$7="外",$AK$7="夏休",$AK$7="年休")</formula>
    </cfRule>
  </conditionalFormatting>
  <conditionalFormatting sqref="AI8 AI17 AI41 AI22:AI23 AI31:AI32">
    <cfRule type="expression" dxfId="40" priority="109">
      <formula>OR(#REF!="外",#REF!="夏休",#REF!="年休")</formula>
    </cfRule>
  </conditionalFormatting>
  <conditionalFormatting sqref="Q40:S41">
    <cfRule type="expression" dxfId="39" priority="54">
      <formula>OR($P$7="外",$P$7="夏休",$P$7="年休")</formula>
    </cfRule>
  </conditionalFormatting>
  <conditionalFormatting sqref="J37:N38">
    <cfRule type="expression" dxfId="38" priority="53">
      <formula>OR($P$7="外",$P$7="夏休",$P$7="年休")</formula>
    </cfRule>
  </conditionalFormatting>
  <conditionalFormatting sqref="Q37:U38">
    <cfRule type="expression" dxfId="37" priority="52">
      <formula>OR($P$7="外",$P$7="夏休",$P$7="年休")</formula>
    </cfRule>
  </conditionalFormatting>
  <conditionalFormatting sqref="X37:AB38">
    <cfRule type="expression" dxfId="36" priority="51">
      <formula>OR($P$7="外",$P$7="夏休",$P$7="年休")</formula>
    </cfRule>
  </conditionalFormatting>
  <conditionalFormatting sqref="AE37:AI38">
    <cfRule type="expression" dxfId="35" priority="50">
      <formula>OR($P$7="外",$P$7="夏休",$P$7="年休")</formula>
    </cfRule>
  </conditionalFormatting>
  <conditionalFormatting sqref="AE34:AI35">
    <cfRule type="expression" dxfId="34" priority="49">
      <formula>OR($P$7="外",$P$7="夏休",$P$7="年休")</formula>
    </cfRule>
  </conditionalFormatting>
  <conditionalFormatting sqref="X34:AB35">
    <cfRule type="expression" dxfId="33" priority="48">
      <formula>OR($P$7="外",$P$7="夏休",$P$7="年休")</formula>
    </cfRule>
  </conditionalFormatting>
  <conditionalFormatting sqref="Q34:U35">
    <cfRule type="expression" dxfId="32" priority="47">
      <formula>OR($P$7="外",$P$7="夏休",$P$7="年休")</formula>
    </cfRule>
  </conditionalFormatting>
  <conditionalFormatting sqref="J34:N35">
    <cfRule type="expression" dxfId="31" priority="46">
      <formula>OR($P$7="外",$P$7="夏休",$P$7="年休")</formula>
    </cfRule>
  </conditionalFormatting>
  <conditionalFormatting sqref="J31:N32">
    <cfRule type="expression" dxfId="30" priority="45">
      <formula>OR($P$7="外",$P$7="夏休",$P$7="年休")</formula>
    </cfRule>
  </conditionalFormatting>
  <conditionalFormatting sqref="Q31:U32">
    <cfRule type="expression" dxfId="29" priority="44">
      <formula>OR($P$7="外",$P$7="夏休",$P$7="年休")</formula>
    </cfRule>
  </conditionalFormatting>
  <conditionalFormatting sqref="X31:AB32">
    <cfRule type="expression" dxfId="28" priority="43">
      <formula>OR($P$7="外",$P$7="夏休",$P$7="年休")</formula>
    </cfRule>
  </conditionalFormatting>
  <conditionalFormatting sqref="X28:AB29">
    <cfRule type="expression" dxfId="27" priority="42">
      <formula>OR($P$7="外",$P$7="夏休",$P$7="年休")</formula>
    </cfRule>
  </conditionalFormatting>
  <conditionalFormatting sqref="Q28:U29">
    <cfRule type="expression" dxfId="26" priority="41">
      <formula>OR($P$7="外",$P$7="夏休",$P$7="年休")</formula>
    </cfRule>
  </conditionalFormatting>
  <conditionalFormatting sqref="J28:N29">
    <cfRule type="expression" dxfId="25" priority="40">
      <formula>OR($P$7="外",$P$7="夏休",$P$7="年休")</formula>
    </cfRule>
  </conditionalFormatting>
  <conditionalFormatting sqref="J25:N26">
    <cfRule type="expression" dxfId="24" priority="39">
      <formula>OR($P$7="外",$P$7="夏休",$P$7="年休")</formula>
    </cfRule>
  </conditionalFormatting>
  <conditionalFormatting sqref="Q25:U26">
    <cfRule type="expression" dxfId="23" priority="38">
      <formula>OR($P$7="外",$P$7="夏休",$P$7="年休")</formula>
    </cfRule>
  </conditionalFormatting>
  <conditionalFormatting sqref="X25:AB26">
    <cfRule type="expression" dxfId="22" priority="37">
      <formula>OR($P$7="外",$P$7="夏休",$P$7="年休")</formula>
    </cfRule>
  </conditionalFormatting>
  <conditionalFormatting sqref="X22:AB23">
    <cfRule type="expression" dxfId="21" priority="36">
      <formula>OR($P$7="外",$P$7="夏休",$P$7="年休")</formula>
    </cfRule>
  </conditionalFormatting>
  <conditionalFormatting sqref="J13:N14">
    <cfRule type="expression" dxfId="20" priority="35">
      <formula>OR($P$7="外",$P$7="夏休",$P$7="年休")</formula>
    </cfRule>
  </conditionalFormatting>
  <conditionalFormatting sqref="Q13:U14">
    <cfRule type="expression" dxfId="19" priority="34">
      <formula>OR($P$7="外",$P$7="夏休",$P$7="年休")</formula>
    </cfRule>
  </conditionalFormatting>
  <conditionalFormatting sqref="AE16:AH17">
    <cfRule type="expression" dxfId="18" priority="33">
      <formula>OR($P$7="外",$P$7="夏休",$P$7="年休")</formula>
    </cfRule>
  </conditionalFormatting>
  <conditionalFormatting sqref="AE22:AF23">
    <cfRule type="expression" dxfId="17" priority="31">
      <formula>OR($P$7="外",$P$7="夏休",$P$7="年休")</formula>
    </cfRule>
  </conditionalFormatting>
  <conditionalFormatting sqref="AE25:AI26">
    <cfRule type="expression" dxfId="16" priority="30">
      <formula>OR($P$7="外",$P$7="夏休",$P$7="年休")</formula>
    </cfRule>
  </conditionalFormatting>
  <conditionalFormatting sqref="AE28:AI29">
    <cfRule type="expression" dxfId="15" priority="29">
      <formula>OR($P$7="外",$P$7="夏休",$P$7="年休")</formula>
    </cfRule>
  </conditionalFormatting>
  <conditionalFormatting sqref="AE31:AG32">
    <cfRule type="expression" dxfId="14" priority="28">
      <formula>OR($P$7="外",$P$7="夏休",$P$7="年休")</formula>
    </cfRule>
  </conditionalFormatting>
  <conditionalFormatting sqref="C31:G32">
    <cfRule type="expression" dxfId="13" priority="27">
      <formula>OR($P$7="外",$P$7="夏休",$P$7="年休")</formula>
    </cfRule>
  </conditionalFormatting>
  <conditionalFormatting sqref="E25:G26">
    <cfRule type="expression" dxfId="12" priority="26">
      <formula>OR($P$7="外",$P$7="夏休",$P$7="年休")</formula>
    </cfRule>
  </conditionalFormatting>
  <conditionalFormatting sqref="C22:G23">
    <cfRule type="expression" dxfId="11" priority="25">
      <formula>OR($P$7="外",$P$7="夏休",$P$7="年休")</formula>
    </cfRule>
  </conditionalFormatting>
  <conditionalFormatting sqref="D16:G17">
    <cfRule type="expression" dxfId="10" priority="23">
      <formula>OR($P$7="外",$P$7="夏休",$P$7="年休")</formula>
    </cfRule>
  </conditionalFormatting>
  <conditionalFormatting sqref="F10:G11">
    <cfRule type="expression" dxfId="9" priority="22">
      <formula>OR($P$7="外",$P$7="夏休",$P$7="年休")</formula>
    </cfRule>
  </conditionalFormatting>
  <conditionalFormatting sqref="F34:G35">
    <cfRule type="expression" dxfId="8" priority="20">
      <formula>OR($P$7="外",$P$7="夏休",$P$7="年休")</formula>
    </cfRule>
  </conditionalFormatting>
  <conditionalFormatting sqref="C7">
    <cfRule type="expression" dxfId="7" priority="8">
      <formula>OR(#REF!="外",#REF!="夏休",#REF!="年休")</formula>
    </cfRule>
  </conditionalFormatting>
  <conditionalFormatting sqref="AS7:AS8 AS10:AS11 AS13:AS14 AS16:AS17 AS19:AS20 AS22:AS23 AS25:AS26 AS28:AS29 AS31:AS32 AS34:AS35 AS37:AS38 AS40:AS41">
    <cfRule type="expression" dxfId="6" priority="7">
      <formula>OR($P$7="外",$P$7="夏休",$P$7="年休")</formula>
    </cfRule>
  </conditionalFormatting>
  <conditionalFormatting sqref="AS8 AS11 AS14 AS17 AS20 AS23 AS26 AS29 AS32 AS35 AS38 AS41">
    <cfRule type="expression" dxfId="5" priority="5">
      <formula>AR7="○"</formula>
    </cfRule>
    <cfRule type="expression" dxfId="4" priority="6">
      <formula>AR7=○</formula>
    </cfRule>
  </conditionalFormatting>
  <conditionalFormatting sqref="AS8 AS11 AS14 AS17 AS20 AS23 AS26 AS29 AS32 AS35 AS38 AS41">
    <cfRule type="expression" dxfId="3" priority="3">
      <formula>AR7="○"</formula>
    </cfRule>
    <cfRule type="expression" dxfId="2" priority="4">
      <formula>AR7=○</formula>
    </cfRule>
  </conditionalFormatting>
  <conditionalFormatting sqref="AE19:AI20">
    <cfRule type="expression" dxfId="1" priority="2">
      <formula>OR($P$7="外",$P$7="夏休",$P$7="年休")</formula>
    </cfRule>
  </conditionalFormatting>
  <conditionalFormatting sqref="G19:G20">
    <cfRule type="expression" dxfId="0" priority="1">
      <formula>OR($P$7="外",$P$7="夏休",$P$7="年休")</formula>
    </cfRule>
  </conditionalFormatting>
  <dataValidations count="3">
    <dataValidation type="list" allowBlank="1" showInputMessage="1" showErrorMessage="1" sqref="AS7 AS13 AS16 AS19 AS22 AS25 AS28 AS31 AS34 AS37 AS40 AS10" xr:uid="{BCC719C4-961F-4F1F-ABA1-92A8D9654C47}">
      <formula1>"○,▲,－"</formula1>
    </dataValidation>
    <dataValidation type="list" allowBlank="1" showInputMessage="1" showErrorMessage="1" sqref="C7:AM8 C40:AM41 C13:AM14 C16:AM17 C10:AM11 C19:AM20 C25:AM26 C28:AM29 C31:AM32 C34:AM35 C37:AM38 C22:AM23" xr:uid="{6D1078CA-AF63-406B-AF88-7E55836D785A}">
      <formula1>"○,●,▲,－"</formula1>
    </dataValidation>
    <dataValidation type="list" allowBlank="1" showInputMessage="1" showErrorMessage="1" sqref="AS8 AS11 AS14 AS17 AS20 AS23 AS26 AS29 AS32 AS35 AS38 AS41" xr:uid="{669A0A97-C432-4C45-A357-3128642C6AE9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8" orientation="landscape" r:id="rId1"/>
  <headerFooter>
    <oddHeader>&amp;R参考様式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【参考様式】月単位</vt:lpstr>
      <vt:lpstr>【参考様式】月単位 (記入例)</vt:lpstr>
      <vt:lpstr>【参考様式】月単位!Print_Area</vt:lpstr>
      <vt:lpstr>'【参考様式】月単位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安井　健人</cp:lastModifiedBy>
  <cp:lastPrinted>2025-11-19T01:58:25Z</cp:lastPrinted>
  <dcterms:created xsi:type="dcterms:W3CDTF">2021-02-08T10:17:28Z</dcterms:created>
  <dcterms:modified xsi:type="dcterms:W3CDTF">2025-11-19T01:59:05Z</dcterms:modified>
</cp:coreProperties>
</file>